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RC - Baileys Lane Rehab &amp; Widing\10. Permits &amp; Costing Report\Costings\Tender\"/>
    </mc:Choice>
  </mc:AlternateContent>
  <xr:revisionPtr revIDLastSave="0" documentId="8_{F8A8FBB2-E356-47DC-9E40-6EAF1DEE6170}" xr6:coauthVersionLast="47" xr6:coauthVersionMax="47" xr10:uidLastSave="{00000000-0000-0000-0000-000000000000}"/>
  <bookViews>
    <workbookView xWindow="28680" yWindow="-120" windowWidth="29040" windowHeight="15840" activeTab="3" xr2:uid="{01F0E969-F203-4809-B2C0-DA9C437157CF}"/>
  </bookViews>
  <sheets>
    <sheet name="Sites" sheetId="1" r:id="rId1"/>
    <sheet name="Summary" sheetId="2" r:id="rId2"/>
    <sheet name="A1 - Schedule" sheetId="4" r:id="rId3"/>
    <sheet name="A2 - Schedule" sheetId="5" r:id="rId4"/>
    <sheet name="A3 - Schedu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" l="1"/>
  <c r="F26" i="5"/>
  <c r="F55" i="6"/>
  <c r="F14" i="6"/>
  <c r="F15" i="6"/>
  <c r="F60" i="6" l="1"/>
  <c r="F59" i="6"/>
  <c r="F58" i="6"/>
  <c r="F57" i="6"/>
  <c r="F54" i="6"/>
  <c r="F53" i="6"/>
  <c r="F52" i="6"/>
  <c r="F51" i="6"/>
  <c r="F49" i="6"/>
  <c r="F48" i="6"/>
  <c r="F47" i="6"/>
  <c r="F45" i="6"/>
  <c r="F44" i="6"/>
  <c r="F43" i="6"/>
  <c r="F42" i="6"/>
  <c r="F40" i="6"/>
  <c r="F39" i="6"/>
  <c r="F37" i="6"/>
  <c r="F36" i="6"/>
  <c r="F35" i="6"/>
  <c r="F34" i="6"/>
  <c r="F32" i="6"/>
  <c r="F31" i="6"/>
  <c r="F29" i="6"/>
  <c r="F27" i="6"/>
  <c r="F26" i="6"/>
  <c r="F25" i="6"/>
  <c r="F24" i="6"/>
  <c r="F22" i="6"/>
  <c r="F21" i="6"/>
  <c r="F20" i="6"/>
  <c r="F19" i="6"/>
  <c r="F18" i="6"/>
  <c r="F17" i="6"/>
  <c r="F13" i="6"/>
  <c r="F12" i="6"/>
  <c r="F11" i="6"/>
  <c r="F9" i="6"/>
  <c r="F7" i="6"/>
  <c r="F5" i="6"/>
  <c r="F57" i="5"/>
  <c r="F56" i="5"/>
  <c r="F55" i="5"/>
  <c r="F54" i="5"/>
  <c r="F52" i="5"/>
  <c r="F51" i="5"/>
  <c r="F50" i="5"/>
  <c r="F49" i="5"/>
  <c r="F47" i="5"/>
  <c r="F46" i="5"/>
  <c r="F45" i="5"/>
  <c r="F43" i="5"/>
  <c r="F42" i="5"/>
  <c r="F41" i="5"/>
  <c r="F40" i="5"/>
  <c r="F38" i="5"/>
  <c r="F37" i="5"/>
  <c r="F35" i="5"/>
  <c r="F34" i="5"/>
  <c r="F33" i="5"/>
  <c r="F32" i="5"/>
  <c r="F30" i="5"/>
  <c r="F29" i="5"/>
  <c r="F27" i="5"/>
  <c r="F25" i="5"/>
  <c r="F24" i="5"/>
  <c r="F23" i="5"/>
  <c r="F22" i="5"/>
  <c r="F20" i="5"/>
  <c r="F19" i="5"/>
  <c r="F18" i="5"/>
  <c r="F17" i="5"/>
  <c r="F16" i="5"/>
  <c r="F15" i="5"/>
  <c r="F13" i="5"/>
  <c r="F12" i="5"/>
  <c r="F11" i="5"/>
  <c r="F9" i="5"/>
  <c r="F7" i="5"/>
  <c r="F5" i="5"/>
  <c r="F61" i="6" l="1"/>
  <c r="C5" i="2" s="1"/>
  <c r="F58" i="5"/>
  <c r="C4" i="2" s="1"/>
  <c r="F56" i="4" l="1"/>
  <c r="F55" i="4"/>
  <c r="F54" i="4"/>
  <c r="F53" i="4"/>
  <c r="F51" i="4"/>
  <c r="F50" i="4"/>
  <c r="F49" i="4"/>
  <c r="F48" i="4"/>
  <c r="F46" i="4"/>
  <c r="F45" i="4"/>
  <c r="F44" i="4"/>
  <c r="F42" i="4"/>
  <c r="F41" i="4"/>
  <c r="F40" i="4"/>
  <c r="F39" i="4"/>
  <c r="F37" i="4"/>
  <c r="F36" i="4"/>
  <c r="F34" i="4"/>
  <c r="F33" i="4"/>
  <c r="F32" i="4"/>
  <c r="F31" i="4"/>
  <c r="F29" i="4"/>
  <c r="F28" i="4"/>
  <c r="F26" i="4"/>
  <c r="F25" i="4"/>
  <c r="F24" i="4"/>
  <c r="F23" i="4"/>
  <c r="F22" i="4" l="1"/>
  <c r="F19" i="4"/>
  <c r="F18" i="4"/>
  <c r="F17" i="4"/>
  <c r="F13" i="4"/>
  <c r="F12" i="4"/>
  <c r="F20" i="4" l="1"/>
  <c r="F11" i="4" l="1"/>
  <c r="F9" i="4" l="1"/>
  <c r="F7" i="4"/>
  <c r="F5" i="4"/>
  <c r="F16" i="4" l="1"/>
  <c r="F15" i="4" l="1"/>
  <c r="F57" i="4" l="1"/>
  <c r="C3" i="2" s="1"/>
  <c r="C6" i="2" s="1"/>
</calcChain>
</file>

<file path=xl/sharedStrings.xml><?xml version="1.0" encoding="utf-8"?>
<sst xmlns="http://schemas.openxmlformats.org/spreadsheetml/2006/main" count="354" uniqueCount="105">
  <si>
    <t>Road Name</t>
  </si>
  <si>
    <t>Start Chainage</t>
  </si>
  <si>
    <t>End Chainage</t>
  </si>
  <si>
    <t>Item Number</t>
  </si>
  <si>
    <t>Activity</t>
  </si>
  <si>
    <t>Quantity</t>
  </si>
  <si>
    <t>Total</t>
  </si>
  <si>
    <t>Lump Sum</t>
  </si>
  <si>
    <t>Traffic Management</t>
  </si>
  <si>
    <t>Environmental Management</t>
  </si>
  <si>
    <t>Provision for Traffic</t>
  </si>
  <si>
    <t>Unit of Measure</t>
  </si>
  <si>
    <t>Contractor Site Facilities</t>
  </si>
  <si>
    <t>Schedule</t>
  </si>
  <si>
    <t>A1</t>
  </si>
  <si>
    <t>A2</t>
  </si>
  <si>
    <t>m2</t>
  </si>
  <si>
    <t>Total (Ex GST)</t>
  </si>
  <si>
    <t>Rate $    (Ex GST)</t>
  </si>
  <si>
    <t>Total $    (Ex GST)</t>
  </si>
  <si>
    <t xml:space="preserve">m </t>
  </si>
  <si>
    <t>Site</t>
  </si>
  <si>
    <t>Site 1 - Corner</t>
  </si>
  <si>
    <t>Baileys Lane</t>
  </si>
  <si>
    <t>Site 2 - Curve</t>
  </si>
  <si>
    <t xml:space="preserve">Site </t>
  </si>
  <si>
    <t>Site 1</t>
  </si>
  <si>
    <t>Site 2</t>
  </si>
  <si>
    <t>Site 3</t>
  </si>
  <si>
    <t>A3</t>
  </si>
  <si>
    <t>Baileys Lane - Site 1</t>
  </si>
  <si>
    <t>Preperation of Erosion and Sediment Control Plan/s</t>
  </si>
  <si>
    <t>Stormwater Drainage</t>
  </si>
  <si>
    <t>2102P</t>
  </si>
  <si>
    <r>
      <t xml:space="preserve">Removal or demolition of cuvlerts and end structures, complete - </t>
    </r>
    <r>
      <rPr>
        <i/>
        <sz val="12"/>
        <color theme="1"/>
        <rFont val="Arial"/>
        <family val="2"/>
      </rPr>
      <t>Provisional Item as directed</t>
    </r>
  </si>
  <si>
    <t>Supply and Installation of concrete box culvert components, 300 x 450</t>
  </si>
  <si>
    <t>Supply and Installation of precast end structure to culverts 300 x 450 RCBC</t>
  </si>
  <si>
    <t>each</t>
  </si>
  <si>
    <t>General Earthworks</t>
  </si>
  <si>
    <t>Clearing and Grubbing - Including drains</t>
  </si>
  <si>
    <t>3120P</t>
  </si>
  <si>
    <r>
      <t xml:space="preserve">Removal of trees within clear zone - </t>
    </r>
    <r>
      <rPr>
        <i/>
        <sz val="12"/>
        <color theme="1"/>
        <rFont val="Arial"/>
        <family val="2"/>
      </rPr>
      <t>Provisional Quantity as directed</t>
    </r>
  </si>
  <si>
    <t>3103P</t>
  </si>
  <si>
    <t>m3</t>
  </si>
  <si>
    <t>3214P</t>
  </si>
  <si>
    <r>
      <t xml:space="preserve">Ground Surface Treatment under embankment - </t>
    </r>
    <r>
      <rPr>
        <i/>
        <sz val="12"/>
        <color theme="1"/>
        <rFont val="Arial"/>
        <family val="2"/>
      </rPr>
      <t>Provisional Quantity as directed</t>
    </r>
  </si>
  <si>
    <r>
      <t xml:space="preserve">Excavation and disposal of Unsuitable Material in and below confined execavations - </t>
    </r>
    <r>
      <rPr>
        <i/>
        <sz val="12"/>
        <color theme="1"/>
        <rFont val="Arial"/>
        <family val="2"/>
      </rPr>
      <t>Provisional Quantity as directed</t>
    </r>
  </si>
  <si>
    <t>Earthworks, Embankment</t>
  </si>
  <si>
    <t>Embankment form site won materials from stockpile, lime stabilised</t>
  </si>
  <si>
    <t>Imported embankment fill / additional subgrade / lower subbase material, CBR 10 minimal</t>
  </si>
  <si>
    <t>Existing subgrade testing</t>
  </si>
  <si>
    <t>Entrances to private property, gravel base 150mm thick with 2m seal from Bailey's Lane bitumen edge. In accordance with CMDG Standard Drg. No.'s CMDG_R_040 and CMDG_R_040A</t>
  </si>
  <si>
    <t>Addition of agricultural lime (4%) to embankment materials to neutralise reactive soils, rate additional to rates for Work Item 3301</t>
  </si>
  <si>
    <t>Lumpsum</t>
  </si>
  <si>
    <t>tonne</t>
  </si>
  <si>
    <t>Unbound Pavement</t>
  </si>
  <si>
    <t>Subtype 2.1, Unbound pavement, [Base]</t>
  </si>
  <si>
    <t>Subtype 2.3, Unbound pavement, [Subbase]</t>
  </si>
  <si>
    <t>Insitu Stabilisation Pavements Using Cement Or Cementitious Blends</t>
  </si>
  <si>
    <t>Pulverisation / milling prior to insitu stabilisation [Lower subbase layer to a depth of 300mm]</t>
  </si>
  <si>
    <t>Insitu stabilisation using cement or cementitious blends [Lower subbase layer to a depth of 300mm]</t>
  </si>
  <si>
    <t>Supply of stabilising agent [4% by mass (40% cement, 30% lime, and 30% flyash) ]</t>
  </si>
  <si>
    <t>Water curing [location]</t>
  </si>
  <si>
    <t>Subgrade Reinforcement Using Pavement Geosynthetics</t>
  </si>
  <si>
    <t>Supply of Pavement Geosynthetic Material [Biaxial Geocomposite 30/30 or similar), to lower subbase layer]</t>
  </si>
  <si>
    <t xml:space="preserve">Placement of Pavement Geosynthetic Material </t>
  </si>
  <si>
    <t>Sprayed Bituminous Surfacing</t>
  </si>
  <si>
    <t>Initial Coat: Sprayed bituminous treatment type S45R @ 1.8   ℓ/m², including supply of 14mm precoated cover aggregates @ 80 m²/m³.</t>
  </si>
  <si>
    <t>Secondary Coat: Sprayed bituminous treatment type AMC6 @ 1.1 ℓ/m², including supply of 10mm precoated cover aggregates @ 150 m²/m³.</t>
  </si>
  <si>
    <r>
      <t xml:space="preserve">Supply and addition of adhesion agent - </t>
    </r>
    <r>
      <rPr>
        <i/>
        <sz val="12"/>
        <color theme="1"/>
        <rFont val="Arial"/>
        <family val="2"/>
      </rPr>
      <t>Provisional Quantity as directed</t>
    </r>
  </si>
  <si>
    <r>
      <t xml:space="preserve">Supply and addition of cutter oil - </t>
    </r>
    <r>
      <rPr>
        <i/>
        <sz val="12"/>
        <color theme="1"/>
        <rFont val="Arial"/>
        <family val="2"/>
      </rPr>
      <t>Provisional Quantity as directed</t>
    </r>
  </si>
  <si>
    <t>litre</t>
  </si>
  <si>
    <t>Road Furniture</t>
  </si>
  <si>
    <t>Removal and re-erection of road furniture, as listed in Clause 4 of Annexure MRTS14.1</t>
  </si>
  <si>
    <t>Road edge guide posts</t>
  </si>
  <si>
    <t>Supply of regulatory, warning and hazard sign faces, as listed in Clause 1.3 of Annexure MRS14.1</t>
  </si>
  <si>
    <t>Line Marking</t>
  </si>
  <si>
    <t>Dividing line, continuous 100 mm wide, colour [white], material [cold applied plastic]</t>
  </si>
  <si>
    <t>Edge line, 150 mm wide, colour [White], material [cold applied plastic] [EL]</t>
  </si>
  <si>
    <t>Transverse lines (give way lines), colour [White], material [cold applied plastic]</t>
  </si>
  <si>
    <t>Retroreflective raised pavement markers</t>
  </si>
  <si>
    <t>m</t>
  </si>
  <si>
    <t>Non-Standard Works Items</t>
  </si>
  <si>
    <t>Saw cut of existing pavement</t>
  </si>
  <si>
    <t>TOTAL</t>
  </si>
  <si>
    <t>Baileys Lane - Site 2</t>
  </si>
  <si>
    <t>Supply of As Constructed documents
(In accordance with the Capricorn Municipal Development Guidelines, Construction Procedures as well as Construction Specification)</t>
  </si>
  <si>
    <t>Conformance and As Constructed survey
(In accordance with the Capricorn Municipal Development Guidelines, Construction Procedures as well as Construction Specification)</t>
  </si>
  <si>
    <r>
      <t xml:space="preserve">Stripping and respreading of topsoil, 100mm nominal depth - </t>
    </r>
    <r>
      <rPr>
        <i/>
        <sz val="12"/>
        <color theme="1"/>
        <rFont val="Arial"/>
        <family val="2"/>
      </rPr>
      <t>Provisional Quantity as directed</t>
    </r>
  </si>
  <si>
    <t>Baileys Lane - Site 3</t>
  </si>
  <si>
    <t>Supply and installation of Stormwater Drainage Concrete Pipe, 375 RCP</t>
  </si>
  <si>
    <t>Supply and Installation of precast end structure to culverts 375 RCP</t>
  </si>
  <si>
    <t>Excavation all materials</t>
  </si>
  <si>
    <t xml:space="preserve">3306P </t>
  </si>
  <si>
    <r>
      <t xml:space="preserve">Imported embankment fill / additional subgrade / lower subbase material, CBR 10 minimal - </t>
    </r>
    <r>
      <rPr>
        <i/>
        <sz val="12"/>
        <color theme="1"/>
        <rFont val="Arial"/>
        <family val="2"/>
      </rPr>
      <t>Provisional Item as directed</t>
    </r>
  </si>
  <si>
    <t>Single Barrier Line, continuous 100 mm wide, colour [white], material [cold applied plastic]</t>
  </si>
  <si>
    <t>9180P</t>
  </si>
  <si>
    <r>
      <t xml:space="preserve">Potholing to Existing Underground Public Utility Plant - </t>
    </r>
    <r>
      <rPr>
        <i/>
        <sz val="12"/>
        <color theme="1"/>
        <rFont val="Arial"/>
        <family val="2"/>
      </rPr>
      <t>Provisional Item as directed</t>
    </r>
  </si>
  <si>
    <r>
      <t xml:space="preserve">Potholing to Existing Underground Public Utility Plant  </t>
    </r>
    <r>
      <rPr>
        <i/>
        <sz val="12"/>
        <color theme="1"/>
        <rFont val="Arial"/>
        <family val="2"/>
      </rPr>
      <t>- Provisional Item as directed</t>
    </r>
  </si>
  <si>
    <r>
      <t xml:space="preserve">Potholing to Existing Underground Public Utility Plant  - </t>
    </r>
    <r>
      <rPr>
        <i/>
        <sz val="12"/>
        <color theme="1"/>
        <rFont val="Arial"/>
        <family val="2"/>
      </rPr>
      <t>Provisional Item as directed</t>
    </r>
  </si>
  <si>
    <t>Continuity Line, 200, colour [White], material [cold applied plastic]</t>
  </si>
  <si>
    <t>Site 3 - Floodway Approaches</t>
  </si>
  <si>
    <t>Rock Lining of Washpool Gully - D50 rock 100mm thick</t>
  </si>
  <si>
    <r>
      <t xml:space="preserve">Batter protection for Slopes grater than 1:2 - </t>
    </r>
    <r>
      <rPr>
        <i/>
        <sz val="12"/>
        <color rgb="FFFF0000"/>
        <rFont val="Arial"/>
        <family val="2"/>
      </rPr>
      <t>Provisional Quanity as directed</t>
    </r>
  </si>
  <si>
    <t>2643P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</si>
</sst>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4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" fontId="1" fillId="0" borderId="5" xfId="0" applyNumberFormat="1" applyFont="1" applyBorder="1" applyAlignment="1">
      <alignment horizontal="center" vertical="center"/>
    </xf>
    <xf numFmtId="4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44" fontId="1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/>
    <xf numFmtId="44" fontId="1" fillId="0" borderId="5" xfId="0" applyNumberFormat="1" applyFont="1" applyBorder="1"/>
    <xf numFmtId="0" fontId="1" fillId="2" borderId="5" xfId="0" applyFont="1" applyFill="1" applyBorder="1"/>
    <xf numFmtId="44" fontId="1" fillId="2" borderId="5" xfId="0" applyNumberFormat="1" applyFont="1" applyFill="1" applyBorder="1"/>
    <xf numFmtId="0" fontId="5" fillId="2" borderId="5" xfId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164" fontId="1" fillId="2" borderId="5" xfId="0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1" fontId="10" fillId="3" borderId="5" xfId="0" applyNumberFormat="1" applyFont="1" applyFill="1" applyBorder="1" applyAlignment="1">
      <alignment horizontal="center" vertical="center"/>
    </xf>
    <xf numFmtId="44" fontId="10" fillId="3" borderId="5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146E-350C-4B9D-B5F7-8ACC54176BEC}">
  <dimension ref="A1:D9"/>
  <sheetViews>
    <sheetView workbookViewId="0">
      <selection sqref="A1:A2"/>
    </sheetView>
  </sheetViews>
  <sheetFormatPr defaultColWidth="8.85546875" defaultRowHeight="14.25" x14ac:dyDescent="0.2"/>
  <cols>
    <col min="1" max="1" width="20.85546875" style="31" bestFit="1" customWidth="1"/>
    <col min="2" max="2" width="16.7109375" style="32" bestFit="1" customWidth="1"/>
    <col min="3" max="3" width="13.85546875" style="31" bestFit="1" customWidth="1"/>
    <col min="4" max="4" width="12.85546875" style="31" bestFit="1" customWidth="1"/>
    <col min="5" max="16384" width="8.85546875" style="31"/>
  </cols>
  <sheetData>
    <row r="1" spans="1:4" s="28" customFormat="1" ht="27.75" customHeight="1" x14ac:dyDescent="0.25">
      <c r="A1" s="40" t="s">
        <v>21</v>
      </c>
      <c r="B1" s="40" t="s">
        <v>0</v>
      </c>
      <c r="C1" s="42" t="s">
        <v>1</v>
      </c>
      <c r="D1" s="42" t="s">
        <v>2</v>
      </c>
    </row>
    <row r="2" spans="1:4" s="28" customFormat="1" x14ac:dyDescent="0.25">
      <c r="A2" s="41"/>
      <c r="B2" s="41"/>
      <c r="C2" s="43"/>
      <c r="D2" s="43"/>
    </row>
    <row r="3" spans="1:4" ht="31.5" customHeight="1" x14ac:dyDescent="0.2">
      <c r="A3" s="29" t="s">
        <v>22</v>
      </c>
      <c r="B3" s="30" t="s">
        <v>23</v>
      </c>
      <c r="C3" s="30">
        <v>1250</v>
      </c>
      <c r="D3" s="30">
        <v>1350</v>
      </c>
    </row>
    <row r="4" spans="1:4" ht="31.5" customHeight="1" x14ac:dyDescent="0.2">
      <c r="A4" s="29" t="s">
        <v>24</v>
      </c>
      <c r="B4" s="30" t="s">
        <v>23</v>
      </c>
      <c r="C4" s="30">
        <v>2300</v>
      </c>
      <c r="D4" s="30">
        <v>2480</v>
      </c>
    </row>
    <row r="5" spans="1:4" x14ac:dyDescent="0.2">
      <c r="A5" s="36" t="s">
        <v>101</v>
      </c>
      <c r="B5" s="39" t="s">
        <v>23</v>
      </c>
      <c r="C5" s="36">
        <v>4283</v>
      </c>
      <c r="D5" s="36">
        <v>4960</v>
      </c>
    </row>
    <row r="6" spans="1:4" x14ac:dyDescent="0.2">
      <c r="A6" s="37"/>
      <c r="B6" s="37"/>
      <c r="C6" s="37"/>
      <c r="D6" s="37"/>
    </row>
    <row r="7" spans="1:4" ht="30" customHeight="1" x14ac:dyDescent="0.2">
      <c r="A7" s="37"/>
      <c r="B7" s="37"/>
      <c r="C7" s="37"/>
      <c r="D7" s="37"/>
    </row>
    <row r="8" spans="1:4" x14ac:dyDescent="0.2">
      <c r="A8" s="37"/>
      <c r="B8" s="37"/>
      <c r="C8" s="37"/>
      <c r="D8" s="37"/>
    </row>
    <row r="9" spans="1:4" x14ac:dyDescent="0.2">
      <c r="A9" s="38"/>
      <c r="B9" s="38"/>
      <c r="C9" s="38"/>
      <c r="D9" s="38"/>
    </row>
  </sheetData>
  <sortState xmlns:xlrd2="http://schemas.microsoft.com/office/spreadsheetml/2017/richdata2" ref="A3:D9">
    <sortCondition ref="A3:A9"/>
    <sortCondition ref="C3:C9"/>
  </sortState>
  <mergeCells count="8">
    <mergeCell ref="A5:A9"/>
    <mergeCell ref="B5:B9"/>
    <mergeCell ref="C5:C9"/>
    <mergeCell ref="D5:D9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6694-5F57-4B6E-9E52-A52910C4C5CD}">
  <dimension ref="A2:C6"/>
  <sheetViews>
    <sheetView workbookViewId="0">
      <selection activeCell="A5" sqref="A5"/>
    </sheetView>
  </sheetViews>
  <sheetFormatPr defaultRowHeight="15.75" x14ac:dyDescent="0.25"/>
  <cols>
    <col min="1" max="1" width="11.5703125" bestFit="1" customWidth="1"/>
    <col min="2" max="2" width="30.5703125" style="3" bestFit="1" customWidth="1"/>
    <col min="3" max="3" width="18.28515625" style="3" bestFit="1" customWidth="1"/>
  </cols>
  <sheetData>
    <row r="2" spans="1:3" x14ac:dyDescent="0.25">
      <c r="A2" s="23" t="s">
        <v>13</v>
      </c>
      <c r="B2" s="23" t="s">
        <v>25</v>
      </c>
      <c r="C2" s="23" t="s">
        <v>17</v>
      </c>
    </row>
    <row r="3" spans="1:3" x14ac:dyDescent="0.25">
      <c r="A3" s="27" t="s">
        <v>14</v>
      </c>
      <c r="B3" s="25" t="s">
        <v>26</v>
      </c>
      <c r="C3" s="26">
        <f>'A1 - Schedule'!F57</f>
        <v>0</v>
      </c>
    </row>
    <row r="4" spans="1:3" x14ac:dyDescent="0.25">
      <c r="A4" s="35" t="s">
        <v>15</v>
      </c>
      <c r="B4" s="33" t="s">
        <v>27</v>
      </c>
      <c r="C4" s="24">
        <f>'A2 - Schedule'!F58</f>
        <v>0</v>
      </c>
    </row>
    <row r="5" spans="1:3" x14ac:dyDescent="0.25">
      <c r="A5" s="27" t="s">
        <v>29</v>
      </c>
      <c r="B5" s="25" t="s">
        <v>28</v>
      </c>
      <c r="C5" s="26">
        <f>'A3 - Schedule'!F61</f>
        <v>0</v>
      </c>
    </row>
    <row r="6" spans="1:3" x14ac:dyDescent="0.25">
      <c r="A6" s="3"/>
      <c r="B6" s="21" t="s">
        <v>6</v>
      </c>
      <c r="C6" s="22">
        <f>SUM(C3:C5)</f>
        <v>0</v>
      </c>
    </row>
  </sheetData>
  <hyperlinks>
    <hyperlink ref="A3" location="'A1 - Schedule'!A1" display="A1" xr:uid="{105601D4-41ED-43BE-A38B-EF81D62DBA0D}"/>
    <hyperlink ref="A4" location="'A2 - Schedule'!A1" display="A2" xr:uid="{35055B66-AF84-45A4-A5D2-1D4D3388B214}"/>
    <hyperlink ref="A5" location="'A3 - Schedule'!A1" display="A3" xr:uid="{B7697883-1BD7-4F54-92C9-BF6EB5FD1B64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H57"/>
  <sheetViews>
    <sheetView topLeftCell="A46" workbookViewId="0">
      <selection activeCell="A57" sqref="A57:XFD57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1.5703125" style="5" bestFit="1" customWidth="1"/>
    <col min="4" max="4" width="12" style="2" bestFit="1" customWidth="1"/>
    <col min="5" max="5" width="12.85546875" style="4" customWidth="1"/>
    <col min="6" max="6" width="13.42578125" style="4" customWidth="1"/>
    <col min="7" max="8" width="9.140625" style="1"/>
  </cols>
  <sheetData>
    <row r="2" spans="1:6" ht="18" x14ac:dyDescent="0.25">
      <c r="A2" s="19" t="s">
        <v>0</v>
      </c>
      <c r="B2" s="44" t="s">
        <v>30</v>
      </c>
      <c r="C2" s="44"/>
      <c r="D2" s="44"/>
      <c r="E2" s="44"/>
      <c r="F2" s="44"/>
    </row>
    <row r="3" spans="1:6" ht="31.5" x14ac:dyDescent="0.25">
      <c r="A3" s="6" t="s">
        <v>3</v>
      </c>
      <c r="B3" s="6" t="s">
        <v>4</v>
      </c>
      <c r="C3" s="7" t="s">
        <v>5</v>
      </c>
      <c r="D3" s="8" t="s">
        <v>11</v>
      </c>
      <c r="E3" s="9" t="s">
        <v>18</v>
      </c>
      <c r="F3" s="9" t="s">
        <v>19</v>
      </c>
    </row>
    <row r="4" spans="1:6" ht="15.75" x14ac:dyDescent="0.25">
      <c r="A4" s="45" t="s">
        <v>10</v>
      </c>
      <c r="B4" s="45"/>
      <c r="C4" s="45"/>
      <c r="D4" s="45"/>
      <c r="E4" s="45"/>
      <c r="F4" s="45"/>
    </row>
    <row r="5" spans="1:6" x14ac:dyDescent="0.25">
      <c r="A5" s="10">
        <v>1201</v>
      </c>
      <c r="B5" s="11" t="s">
        <v>8</v>
      </c>
      <c r="C5" s="12">
        <v>1</v>
      </c>
      <c r="D5" s="10" t="s">
        <v>7</v>
      </c>
      <c r="E5" s="13"/>
      <c r="F5" s="13">
        <f>E5*C5</f>
        <v>0</v>
      </c>
    </row>
    <row r="6" spans="1:6" ht="15.75" x14ac:dyDescent="0.25">
      <c r="A6" s="45" t="s">
        <v>12</v>
      </c>
      <c r="B6" s="45"/>
      <c r="C6" s="45"/>
      <c r="D6" s="45"/>
      <c r="E6" s="45"/>
      <c r="F6" s="45"/>
    </row>
    <row r="7" spans="1:6" x14ac:dyDescent="0.25">
      <c r="A7" s="10">
        <v>1101</v>
      </c>
      <c r="B7" s="11" t="s">
        <v>12</v>
      </c>
      <c r="C7" s="12">
        <v>1</v>
      </c>
      <c r="D7" s="10" t="s">
        <v>7</v>
      </c>
      <c r="E7" s="13"/>
      <c r="F7" s="13">
        <f>E7*C7</f>
        <v>0</v>
      </c>
    </row>
    <row r="8" spans="1:6" ht="15.75" x14ac:dyDescent="0.25">
      <c r="A8" s="45" t="s">
        <v>9</v>
      </c>
      <c r="B8" s="45"/>
      <c r="C8" s="45"/>
      <c r="D8" s="45"/>
      <c r="E8" s="45"/>
      <c r="F8" s="45"/>
    </row>
    <row r="9" spans="1:6" ht="30" x14ac:dyDescent="0.25">
      <c r="A9" s="10">
        <v>1313</v>
      </c>
      <c r="B9" s="14" t="s">
        <v>31</v>
      </c>
      <c r="C9" s="12">
        <v>1</v>
      </c>
      <c r="D9" s="10" t="s">
        <v>7</v>
      </c>
      <c r="E9" s="13"/>
      <c r="F9" s="13">
        <f>E9*C9</f>
        <v>0</v>
      </c>
    </row>
    <row r="10" spans="1:6" ht="15.75" x14ac:dyDescent="0.25">
      <c r="A10" s="45" t="s">
        <v>32</v>
      </c>
      <c r="B10" s="45"/>
      <c r="C10" s="45"/>
      <c r="D10" s="45"/>
      <c r="E10" s="45"/>
      <c r="F10" s="45"/>
    </row>
    <row r="11" spans="1:6" ht="45" x14ac:dyDescent="0.25">
      <c r="A11" s="10" t="s">
        <v>33</v>
      </c>
      <c r="B11" s="14" t="s">
        <v>34</v>
      </c>
      <c r="C11" s="12">
        <v>1</v>
      </c>
      <c r="D11" s="10" t="s">
        <v>7</v>
      </c>
      <c r="E11" s="13"/>
      <c r="F11" s="13">
        <f>E11*C11</f>
        <v>0</v>
      </c>
    </row>
    <row r="12" spans="1:6" ht="30" x14ac:dyDescent="0.25">
      <c r="A12" s="15">
        <v>2261</v>
      </c>
      <c r="B12" s="16" t="s">
        <v>35</v>
      </c>
      <c r="C12" s="34">
        <v>7.2</v>
      </c>
      <c r="D12" s="15" t="s">
        <v>20</v>
      </c>
      <c r="E12" s="18"/>
      <c r="F12" s="18">
        <f>E12*C12</f>
        <v>0</v>
      </c>
    </row>
    <row r="13" spans="1:6" ht="30" x14ac:dyDescent="0.25">
      <c r="A13" s="10">
        <v>2308</v>
      </c>
      <c r="B13" s="14" t="s">
        <v>36</v>
      </c>
      <c r="C13" s="12">
        <v>2</v>
      </c>
      <c r="D13" s="10" t="s">
        <v>37</v>
      </c>
      <c r="E13" s="13"/>
      <c r="F13" s="13">
        <f>E13*C13</f>
        <v>0</v>
      </c>
    </row>
    <row r="14" spans="1:6" ht="15.75" x14ac:dyDescent="0.25">
      <c r="A14" s="45" t="s">
        <v>38</v>
      </c>
      <c r="B14" s="45"/>
      <c r="C14" s="45"/>
      <c r="D14" s="45"/>
      <c r="E14" s="45"/>
      <c r="F14" s="45"/>
    </row>
    <row r="15" spans="1:6" x14ac:dyDescent="0.25">
      <c r="A15" s="10">
        <v>3101</v>
      </c>
      <c r="B15" s="14" t="s">
        <v>39</v>
      </c>
      <c r="C15" s="12">
        <v>750</v>
      </c>
      <c r="D15" s="10" t="s">
        <v>16</v>
      </c>
      <c r="E15" s="13"/>
      <c r="F15" s="13">
        <f t="shared" ref="F15:F20" si="0">E15*C15</f>
        <v>0</v>
      </c>
    </row>
    <row r="16" spans="1:6" ht="30" x14ac:dyDescent="0.25">
      <c r="A16" s="15" t="s">
        <v>40</v>
      </c>
      <c r="B16" s="16" t="s">
        <v>41</v>
      </c>
      <c r="C16" s="17">
        <v>1</v>
      </c>
      <c r="D16" s="15" t="s">
        <v>7</v>
      </c>
      <c r="E16" s="18"/>
      <c r="F16" s="18">
        <f t="shared" si="0"/>
        <v>0</v>
      </c>
    </row>
    <row r="17" spans="1:6" ht="45" x14ac:dyDescent="0.25">
      <c r="A17" s="10" t="s">
        <v>42</v>
      </c>
      <c r="B17" s="14" t="s">
        <v>88</v>
      </c>
      <c r="C17" s="12">
        <v>75</v>
      </c>
      <c r="D17" s="10" t="s">
        <v>43</v>
      </c>
      <c r="E17" s="13"/>
      <c r="F17" s="13">
        <f t="shared" si="0"/>
        <v>0</v>
      </c>
    </row>
    <row r="18" spans="1:6" ht="45" x14ac:dyDescent="0.25">
      <c r="A18" s="15">
        <v>3104</v>
      </c>
      <c r="B18" s="16" t="s">
        <v>45</v>
      </c>
      <c r="C18" s="17">
        <v>750</v>
      </c>
      <c r="D18" s="15" t="s">
        <v>16</v>
      </c>
      <c r="E18" s="18"/>
      <c r="F18" s="18">
        <f t="shared" si="0"/>
        <v>0</v>
      </c>
    </row>
    <row r="19" spans="1:6" x14ac:dyDescent="0.25">
      <c r="A19" s="10">
        <v>3201</v>
      </c>
      <c r="B19" s="14" t="s">
        <v>92</v>
      </c>
      <c r="C19" s="12">
        <v>185</v>
      </c>
      <c r="D19" s="10" t="s">
        <v>43</v>
      </c>
      <c r="E19" s="13"/>
      <c r="F19" s="13">
        <f t="shared" si="0"/>
        <v>0</v>
      </c>
    </row>
    <row r="20" spans="1:6" ht="60" x14ac:dyDescent="0.25">
      <c r="A20" s="15" t="s">
        <v>44</v>
      </c>
      <c r="B20" s="16" t="s">
        <v>46</v>
      </c>
      <c r="C20" s="17">
        <v>19</v>
      </c>
      <c r="D20" s="15" t="s">
        <v>43</v>
      </c>
      <c r="E20" s="18"/>
      <c r="F20" s="18">
        <f t="shared" si="0"/>
        <v>0</v>
      </c>
    </row>
    <row r="21" spans="1:6" ht="15.75" x14ac:dyDescent="0.25">
      <c r="A21" s="46" t="s">
        <v>47</v>
      </c>
      <c r="B21" s="47"/>
      <c r="C21" s="47"/>
      <c r="D21" s="47"/>
      <c r="E21" s="47"/>
      <c r="F21" s="48"/>
    </row>
    <row r="22" spans="1:6" ht="30" x14ac:dyDescent="0.25">
      <c r="A22" s="15">
        <v>3301</v>
      </c>
      <c r="B22" s="16" t="s">
        <v>48</v>
      </c>
      <c r="C22" s="17">
        <v>166</v>
      </c>
      <c r="D22" s="15" t="s">
        <v>43</v>
      </c>
      <c r="E22" s="18"/>
      <c r="F22" s="18">
        <f>E22*C22</f>
        <v>0</v>
      </c>
    </row>
    <row r="23" spans="1:6" ht="45" x14ac:dyDescent="0.25">
      <c r="A23" s="10">
        <v>3306</v>
      </c>
      <c r="B23" s="14" t="s">
        <v>49</v>
      </c>
      <c r="C23" s="12">
        <v>50</v>
      </c>
      <c r="D23" s="10" t="s">
        <v>43</v>
      </c>
      <c r="E23" s="13"/>
      <c r="F23" s="13">
        <f>E23*C23</f>
        <v>0</v>
      </c>
    </row>
    <row r="24" spans="1:6" ht="60" x14ac:dyDescent="0.25">
      <c r="A24" s="15">
        <v>3305</v>
      </c>
      <c r="B24" s="16" t="s">
        <v>52</v>
      </c>
      <c r="C24" s="17">
        <v>9</v>
      </c>
      <c r="D24" s="15" t="s">
        <v>54</v>
      </c>
      <c r="E24" s="18"/>
      <c r="F24" s="18">
        <f>E24*C24</f>
        <v>0</v>
      </c>
    </row>
    <row r="25" spans="1:6" x14ac:dyDescent="0.25">
      <c r="A25" s="10">
        <v>3308</v>
      </c>
      <c r="B25" s="14" t="s">
        <v>50</v>
      </c>
      <c r="C25" s="12">
        <v>1</v>
      </c>
      <c r="D25" s="10" t="s">
        <v>53</v>
      </c>
      <c r="E25" s="13"/>
      <c r="F25" s="13">
        <f>E25*C25</f>
        <v>0</v>
      </c>
    </row>
    <row r="26" spans="1:6" ht="75" x14ac:dyDescent="0.25">
      <c r="A26" s="15">
        <v>3602</v>
      </c>
      <c r="B26" s="16" t="s">
        <v>51</v>
      </c>
      <c r="C26" s="17">
        <v>120</v>
      </c>
      <c r="D26" s="15" t="s">
        <v>16</v>
      </c>
      <c r="E26" s="18"/>
      <c r="F26" s="18">
        <f>E26*C26</f>
        <v>0</v>
      </c>
    </row>
    <row r="27" spans="1:6" ht="15.75" x14ac:dyDescent="0.25">
      <c r="A27" s="46" t="s">
        <v>55</v>
      </c>
      <c r="B27" s="47"/>
      <c r="C27" s="47"/>
      <c r="D27" s="47"/>
      <c r="E27" s="47"/>
      <c r="F27" s="48"/>
    </row>
    <row r="28" spans="1:6" x14ac:dyDescent="0.25">
      <c r="A28" s="15">
        <v>4101</v>
      </c>
      <c r="B28" s="16" t="s">
        <v>56</v>
      </c>
      <c r="C28" s="17">
        <v>114</v>
      </c>
      <c r="D28" s="15" t="s">
        <v>43</v>
      </c>
      <c r="E28" s="18"/>
      <c r="F28" s="18">
        <f>E28*C28</f>
        <v>0</v>
      </c>
    </row>
    <row r="29" spans="1:6" ht="30" x14ac:dyDescent="0.25">
      <c r="A29" s="10">
        <v>4102</v>
      </c>
      <c r="B29" s="14" t="s">
        <v>57</v>
      </c>
      <c r="C29" s="12">
        <v>120</v>
      </c>
      <c r="D29" s="10" t="s">
        <v>43</v>
      </c>
      <c r="E29" s="13"/>
      <c r="F29" s="13">
        <f>E29*C29</f>
        <v>0</v>
      </c>
    </row>
    <row r="30" spans="1:6" ht="15.75" x14ac:dyDescent="0.25">
      <c r="A30" s="49" t="s">
        <v>58</v>
      </c>
      <c r="B30" s="47"/>
      <c r="C30" s="47"/>
      <c r="D30" s="47"/>
      <c r="E30" s="47"/>
      <c r="F30" s="48"/>
    </row>
    <row r="31" spans="1:6" ht="45" x14ac:dyDescent="0.25">
      <c r="A31" s="10">
        <v>4211</v>
      </c>
      <c r="B31" s="14" t="s">
        <v>59</v>
      </c>
      <c r="C31" s="12">
        <v>1070</v>
      </c>
      <c r="D31" s="10" t="s">
        <v>16</v>
      </c>
      <c r="E31" s="13"/>
      <c r="F31" s="13">
        <f>E31*C31</f>
        <v>0</v>
      </c>
    </row>
    <row r="32" spans="1:6" ht="45" x14ac:dyDescent="0.25">
      <c r="A32" s="15">
        <v>4212</v>
      </c>
      <c r="B32" s="16" t="s">
        <v>60</v>
      </c>
      <c r="C32" s="17">
        <v>1070</v>
      </c>
      <c r="D32" s="15" t="s">
        <v>16</v>
      </c>
      <c r="E32" s="18"/>
      <c r="F32" s="18">
        <f>E32*C32</f>
        <v>0</v>
      </c>
    </row>
    <row r="33" spans="1:6" ht="30" x14ac:dyDescent="0.25">
      <c r="A33" s="10">
        <v>4221</v>
      </c>
      <c r="B33" s="14" t="s">
        <v>61</v>
      </c>
      <c r="C33" s="12">
        <v>17</v>
      </c>
      <c r="D33" s="10" t="s">
        <v>54</v>
      </c>
      <c r="E33" s="13"/>
      <c r="F33" s="13">
        <f>E33*C33</f>
        <v>0</v>
      </c>
    </row>
    <row r="34" spans="1:6" x14ac:dyDescent="0.25">
      <c r="A34" s="15">
        <v>4232</v>
      </c>
      <c r="B34" s="16" t="s">
        <v>62</v>
      </c>
      <c r="C34" s="17">
        <v>3210</v>
      </c>
      <c r="D34" s="15" t="s">
        <v>16</v>
      </c>
      <c r="E34" s="18"/>
      <c r="F34" s="18">
        <f>E34*C34</f>
        <v>0</v>
      </c>
    </row>
    <row r="35" spans="1:6" ht="15.75" x14ac:dyDescent="0.25">
      <c r="A35" s="46" t="s">
        <v>63</v>
      </c>
      <c r="B35" s="47"/>
      <c r="C35" s="47"/>
      <c r="D35" s="47"/>
      <c r="E35" s="47"/>
      <c r="F35" s="48"/>
    </row>
    <row r="36" spans="1:6" ht="45" x14ac:dyDescent="0.25">
      <c r="A36" s="15">
        <v>3304</v>
      </c>
      <c r="B36" s="16" t="s">
        <v>64</v>
      </c>
      <c r="C36" s="17">
        <v>980</v>
      </c>
      <c r="D36" s="15" t="s">
        <v>16</v>
      </c>
      <c r="E36" s="18"/>
      <c r="F36" s="18">
        <f>E36*C36</f>
        <v>0</v>
      </c>
    </row>
    <row r="37" spans="1:6" ht="30" x14ac:dyDescent="0.25">
      <c r="A37" s="10">
        <v>3309</v>
      </c>
      <c r="B37" s="14" t="s">
        <v>65</v>
      </c>
      <c r="C37" s="12">
        <v>980</v>
      </c>
      <c r="D37" s="10" t="s">
        <v>16</v>
      </c>
      <c r="E37" s="13"/>
      <c r="F37" s="13">
        <f>E37*C37</f>
        <v>0</v>
      </c>
    </row>
    <row r="38" spans="1:6" ht="15.75" x14ac:dyDescent="0.25">
      <c r="A38" s="49" t="s">
        <v>66</v>
      </c>
      <c r="B38" s="47"/>
      <c r="C38" s="47"/>
      <c r="D38" s="47"/>
      <c r="E38" s="47"/>
      <c r="F38" s="48"/>
    </row>
    <row r="39" spans="1:6" ht="60" x14ac:dyDescent="0.25">
      <c r="A39" s="10">
        <v>5102</v>
      </c>
      <c r="B39" s="14" t="s">
        <v>67</v>
      </c>
      <c r="C39" s="12">
        <v>940</v>
      </c>
      <c r="D39" s="10" t="s">
        <v>16</v>
      </c>
      <c r="E39" s="13"/>
      <c r="F39" s="13">
        <f>E39*C39</f>
        <v>0</v>
      </c>
    </row>
    <row r="40" spans="1:6" ht="60" x14ac:dyDescent="0.25">
      <c r="A40" s="15">
        <v>5103</v>
      </c>
      <c r="B40" s="16" t="s">
        <v>68</v>
      </c>
      <c r="C40" s="17">
        <v>940</v>
      </c>
      <c r="D40" s="15" t="s">
        <v>16</v>
      </c>
      <c r="E40" s="18"/>
      <c r="F40" s="18">
        <f>E40*C40</f>
        <v>0</v>
      </c>
    </row>
    <row r="41" spans="1:6" ht="30" x14ac:dyDescent="0.25">
      <c r="A41" s="10">
        <v>5133</v>
      </c>
      <c r="B41" s="14" t="s">
        <v>69</v>
      </c>
      <c r="C41" s="12">
        <v>100</v>
      </c>
      <c r="D41" s="10" t="s">
        <v>71</v>
      </c>
      <c r="E41" s="13"/>
      <c r="F41" s="13">
        <f>E41*C41</f>
        <v>0</v>
      </c>
    </row>
    <row r="42" spans="1:6" ht="30" x14ac:dyDescent="0.25">
      <c r="A42" s="15">
        <v>5134</v>
      </c>
      <c r="B42" s="16" t="s">
        <v>70</v>
      </c>
      <c r="C42" s="17">
        <v>100</v>
      </c>
      <c r="D42" s="15" t="s">
        <v>71</v>
      </c>
      <c r="E42" s="18"/>
      <c r="F42" s="18">
        <f>E42*C42</f>
        <v>0</v>
      </c>
    </row>
    <row r="43" spans="1:6" ht="15.75" x14ac:dyDescent="0.25">
      <c r="A43" s="46" t="s">
        <v>72</v>
      </c>
      <c r="B43" s="47"/>
      <c r="C43" s="47"/>
      <c r="D43" s="47"/>
      <c r="E43" s="47"/>
      <c r="F43" s="48"/>
    </row>
    <row r="44" spans="1:6" ht="45" x14ac:dyDescent="0.25">
      <c r="A44" s="15">
        <v>6102</v>
      </c>
      <c r="B44" s="16" t="s">
        <v>73</v>
      </c>
      <c r="C44" s="17">
        <v>1</v>
      </c>
      <c r="D44" s="15" t="s">
        <v>7</v>
      </c>
      <c r="E44" s="18"/>
      <c r="F44" s="18">
        <f>E44*C44</f>
        <v>0</v>
      </c>
    </row>
    <row r="45" spans="1:6" x14ac:dyDescent="0.25">
      <c r="A45" s="10">
        <v>6111</v>
      </c>
      <c r="B45" s="14" t="s">
        <v>74</v>
      </c>
      <c r="C45" s="12">
        <v>24</v>
      </c>
      <c r="D45" s="10" t="s">
        <v>37</v>
      </c>
      <c r="E45" s="13"/>
      <c r="F45" s="13">
        <f>E45*C45</f>
        <v>0</v>
      </c>
    </row>
    <row r="46" spans="1:6" ht="45" x14ac:dyDescent="0.25">
      <c r="A46" s="15">
        <v>6122</v>
      </c>
      <c r="B46" s="16" t="s">
        <v>75</v>
      </c>
      <c r="C46" s="17">
        <v>1</v>
      </c>
      <c r="D46" s="15" t="s">
        <v>7</v>
      </c>
      <c r="E46" s="18"/>
      <c r="F46" s="18">
        <f>E46*C46</f>
        <v>0</v>
      </c>
    </row>
    <row r="47" spans="1:6" ht="15.75" x14ac:dyDescent="0.25">
      <c r="A47" s="46" t="s">
        <v>76</v>
      </c>
      <c r="B47" s="47"/>
      <c r="C47" s="47"/>
      <c r="D47" s="47"/>
      <c r="E47" s="47"/>
      <c r="F47" s="48"/>
    </row>
    <row r="48" spans="1:6" ht="45" x14ac:dyDescent="0.25">
      <c r="A48" s="15">
        <v>6302</v>
      </c>
      <c r="B48" s="16" t="s">
        <v>77</v>
      </c>
      <c r="C48" s="17">
        <v>120</v>
      </c>
      <c r="D48" s="15" t="s">
        <v>81</v>
      </c>
      <c r="E48" s="18"/>
      <c r="F48" s="18">
        <f>E48*C48</f>
        <v>0</v>
      </c>
    </row>
    <row r="49" spans="1:6" ht="30" x14ac:dyDescent="0.25">
      <c r="A49" s="10">
        <v>6303</v>
      </c>
      <c r="B49" s="14" t="s">
        <v>78</v>
      </c>
      <c r="C49" s="12">
        <v>240</v>
      </c>
      <c r="D49" s="10" t="s">
        <v>81</v>
      </c>
      <c r="E49" s="13"/>
      <c r="F49" s="13">
        <f>E49*C49</f>
        <v>0</v>
      </c>
    </row>
    <row r="50" spans="1:6" ht="30" x14ac:dyDescent="0.25">
      <c r="A50" s="15">
        <v>6304</v>
      </c>
      <c r="B50" s="16" t="s">
        <v>79</v>
      </c>
      <c r="C50" s="17">
        <v>20</v>
      </c>
      <c r="D50" s="15" t="s">
        <v>81</v>
      </c>
      <c r="E50" s="18"/>
      <c r="F50" s="18">
        <f>E50*C50</f>
        <v>0</v>
      </c>
    </row>
    <row r="51" spans="1:6" x14ac:dyDescent="0.25">
      <c r="A51" s="10">
        <v>6305</v>
      </c>
      <c r="B51" s="14" t="s">
        <v>80</v>
      </c>
      <c r="C51" s="12">
        <v>20</v>
      </c>
      <c r="D51" s="10" t="s">
        <v>37</v>
      </c>
      <c r="E51" s="13"/>
      <c r="F51" s="13">
        <f>E51*C51</f>
        <v>0</v>
      </c>
    </row>
    <row r="52" spans="1:6" ht="15.75" x14ac:dyDescent="0.25">
      <c r="A52" s="49" t="s">
        <v>82</v>
      </c>
      <c r="B52" s="47"/>
      <c r="C52" s="47"/>
      <c r="D52" s="47"/>
      <c r="E52" s="47"/>
      <c r="F52" s="48"/>
    </row>
    <row r="53" spans="1:6" ht="45" x14ac:dyDescent="0.25">
      <c r="A53" s="10" t="s">
        <v>96</v>
      </c>
      <c r="B53" s="14" t="s">
        <v>99</v>
      </c>
      <c r="C53" s="12">
        <v>1</v>
      </c>
      <c r="D53" s="10" t="s">
        <v>7</v>
      </c>
      <c r="E53" s="13"/>
      <c r="F53" s="13">
        <f>E53*C53</f>
        <v>0</v>
      </c>
    </row>
    <row r="54" spans="1:6" x14ac:dyDescent="0.25">
      <c r="A54" s="15">
        <v>9182</v>
      </c>
      <c r="B54" s="16" t="s">
        <v>83</v>
      </c>
      <c r="C54" s="17">
        <v>20</v>
      </c>
      <c r="D54" s="15" t="s">
        <v>81</v>
      </c>
      <c r="E54" s="18"/>
      <c r="F54" s="18">
        <f>E54*C54</f>
        <v>0</v>
      </c>
    </row>
    <row r="55" spans="1:6" ht="75" x14ac:dyDescent="0.25">
      <c r="A55" s="10">
        <v>9001</v>
      </c>
      <c r="B55" s="14" t="s">
        <v>86</v>
      </c>
      <c r="C55" s="12">
        <v>1</v>
      </c>
      <c r="D55" s="10" t="s">
        <v>7</v>
      </c>
      <c r="E55" s="13"/>
      <c r="F55" s="13">
        <f>E55*C55</f>
        <v>0</v>
      </c>
    </row>
    <row r="56" spans="1:6" ht="75" x14ac:dyDescent="0.25">
      <c r="A56" s="15">
        <v>9182</v>
      </c>
      <c r="B56" s="16" t="s">
        <v>87</v>
      </c>
      <c r="C56" s="17">
        <v>1</v>
      </c>
      <c r="D56" s="15" t="s">
        <v>7</v>
      </c>
      <c r="E56" s="18"/>
      <c r="F56" s="18">
        <f>E56*C56</f>
        <v>0</v>
      </c>
    </row>
    <row r="57" spans="1:6" ht="15.75" x14ac:dyDescent="0.25">
      <c r="E57" s="20" t="s">
        <v>84</v>
      </c>
      <c r="F57" s="20">
        <f>SUM(F53:F56)+SUM(F48:F51)+SUM(F44:F46)+SUM(F39:F42)+SUM(F36:F37)+SUM(F31:F34)+SUM(F28:F29)+SUM(F22:F26)+SUM(F15:F20)+SUM(F11:F13)+F9+F7+F5</f>
        <v>0</v>
      </c>
    </row>
  </sheetData>
  <mergeCells count="14">
    <mergeCell ref="A43:F43"/>
    <mergeCell ref="A47:F47"/>
    <mergeCell ref="A52:F52"/>
    <mergeCell ref="A21:F21"/>
    <mergeCell ref="A27:F27"/>
    <mergeCell ref="A30:F30"/>
    <mergeCell ref="A35:F35"/>
    <mergeCell ref="A38:F38"/>
    <mergeCell ref="B2:F2"/>
    <mergeCell ref="A4:F4"/>
    <mergeCell ref="A14:F14"/>
    <mergeCell ref="A6:F6"/>
    <mergeCell ref="A8:F8"/>
    <mergeCell ref="A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F08A-EF44-4B46-AB66-439439611611}">
  <dimension ref="A2:H58"/>
  <sheetViews>
    <sheetView tabSelected="1" topLeftCell="A17" workbookViewId="0">
      <selection activeCell="A26" sqref="A26:F26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1.5703125" style="5" bestFit="1" customWidth="1"/>
    <col min="4" max="4" width="12" style="2" bestFit="1" customWidth="1"/>
    <col min="5" max="5" width="12.85546875" style="4" customWidth="1"/>
    <col min="6" max="6" width="13.42578125" style="4" customWidth="1"/>
    <col min="7" max="8" width="9.140625" style="1"/>
  </cols>
  <sheetData>
    <row r="2" spans="1:6" ht="18" x14ac:dyDescent="0.25">
      <c r="A2" s="19" t="s">
        <v>0</v>
      </c>
      <c r="B2" s="44" t="s">
        <v>85</v>
      </c>
      <c r="C2" s="44"/>
      <c r="D2" s="44"/>
      <c r="E2" s="44"/>
      <c r="F2" s="44"/>
    </row>
    <row r="3" spans="1:6" ht="31.5" x14ac:dyDescent="0.25">
      <c r="A3" s="6" t="s">
        <v>3</v>
      </c>
      <c r="B3" s="6" t="s">
        <v>4</v>
      </c>
      <c r="C3" s="7" t="s">
        <v>5</v>
      </c>
      <c r="D3" s="8" t="s">
        <v>11</v>
      </c>
      <c r="E3" s="9" t="s">
        <v>18</v>
      </c>
      <c r="F3" s="9" t="s">
        <v>19</v>
      </c>
    </row>
    <row r="4" spans="1:6" ht="15.75" x14ac:dyDescent="0.25">
      <c r="A4" s="45" t="s">
        <v>10</v>
      </c>
      <c r="B4" s="45"/>
      <c r="C4" s="45"/>
      <c r="D4" s="45"/>
      <c r="E4" s="45"/>
      <c r="F4" s="45"/>
    </row>
    <row r="5" spans="1:6" x14ac:dyDescent="0.25">
      <c r="A5" s="10">
        <v>1201</v>
      </c>
      <c r="B5" s="11" t="s">
        <v>8</v>
      </c>
      <c r="C5" s="12">
        <v>1</v>
      </c>
      <c r="D5" s="10" t="s">
        <v>7</v>
      </c>
      <c r="E5" s="13"/>
      <c r="F5" s="13">
        <f>E5*C5</f>
        <v>0</v>
      </c>
    </row>
    <row r="6" spans="1:6" ht="15.75" x14ac:dyDescent="0.25">
      <c r="A6" s="45" t="s">
        <v>12</v>
      </c>
      <c r="B6" s="45"/>
      <c r="C6" s="45"/>
      <c r="D6" s="45"/>
      <c r="E6" s="45"/>
      <c r="F6" s="45"/>
    </row>
    <row r="7" spans="1:6" x14ac:dyDescent="0.25">
      <c r="A7" s="10">
        <v>1101</v>
      </c>
      <c r="B7" s="11" t="s">
        <v>12</v>
      </c>
      <c r="C7" s="12">
        <v>1</v>
      </c>
      <c r="D7" s="10" t="s">
        <v>7</v>
      </c>
      <c r="E7" s="13"/>
      <c r="F7" s="13">
        <f>E7*C7</f>
        <v>0</v>
      </c>
    </row>
    <row r="8" spans="1:6" ht="15.75" x14ac:dyDescent="0.25">
      <c r="A8" s="45" t="s">
        <v>9</v>
      </c>
      <c r="B8" s="45"/>
      <c r="C8" s="45"/>
      <c r="D8" s="45"/>
      <c r="E8" s="45"/>
      <c r="F8" s="45"/>
    </row>
    <row r="9" spans="1:6" ht="30" x14ac:dyDescent="0.25">
      <c r="A9" s="10">
        <v>1313</v>
      </c>
      <c r="B9" s="14" t="s">
        <v>31</v>
      </c>
      <c r="C9" s="12">
        <v>1</v>
      </c>
      <c r="D9" s="10" t="s">
        <v>7</v>
      </c>
      <c r="E9" s="13"/>
      <c r="F9" s="13">
        <f>E9*C9</f>
        <v>0</v>
      </c>
    </row>
    <row r="10" spans="1:6" ht="15.75" x14ac:dyDescent="0.25">
      <c r="A10" s="45" t="s">
        <v>32</v>
      </c>
      <c r="B10" s="45"/>
      <c r="C10" s="45"/>
      <c r="D10" s="45"/>
      <c r="E10" s="45"/>
      <c r="F10" s="45"/>
    </row>
    <row r="11" spans="1:6" ht="45" x14ac:dyDescent="0.25">
      <c r="A11" s="10" t="s">
        <v>33</v>
      </c>
      <c r="B11" s="14" t="s">
        <v>34</v>
      </c>
      <c r="C11" s="12">
        <v>1</v>
      </c>
      <c r="D11" s="10" t="s">
        <v>7</v>
      </c>
      <c r="E11" s="13"/>
      <c r="F11" s="13">
        <f>E11*C11</f>
        <v>0</v>
      </c>
    </row>
    <row r="12" spans="1:6" ht="30" x14ac:dyDescent="0.25">
      <c r="A12" s="15">
        <v>2261</v>
      </c>
      <c r="B12" s="16" t="s">
        <v>35</v>
      </c>
      <c r="C12" s="34">
        <v>33.6</v>
      </c>
      <c r="D12" s="15" t="s">
        <v>20</v>
      </c>
      <c r="E12" s="18"/>
      <c r="F12" s="18">
        <f>E12*C12</f>
        <v>0</v>
      </c>
    </row>
    <row r="13" spans="1:6" ht="30" x14ac:dyDescent="0.25">
      <c r="A13" s="10">
        <v>2308</v>
      </c>
      <c r="B13" s="14" t="s">
        <v>36</v>
      </c>
      <c r="C13" s="12">
        <v>8</v>
      </c>
      <c r="D13" s="10" t="s">
        <v>37</v>
      </c>
      <c r="E13" s="13"/>
      <c r="F13" s="13">
        <f>E13*C13</f>
        <v>0</v>
      </c>
    </row>
    <row r="14" spans="1:6" ht="15.75" x14ac:dyDescent="0.25">
      <c r="A14" s="45" t="s">
        <v>38</v>
      </c>
      <c r="B14" s="45"/>
      <c r="C14" s="45"/>
      <c r="D14" s="45"/>
      <c r="E14" s="45"/>
      <c r="F14" s="45"/>
    </row>
    <row r="15" spans="1:6" x14ac:dyDescent="0.25">
      <c r="A15" s="10">
        <v>3101</v>
      </c>
      <c r="B15" s="14" t="s">
        <v>39</v>
      </c>
      <c r="C15" s="12">
        <v>3868</v>
      </c>
      <c r="D15" s="10" t="s">
        <v>16</v>
      </c>
      <c r="E15" s="13"/>
      <c r="F15" s="13">
        <f t="shared" ref="F15:F20" si="0">E15*C15</f>
        <v>0</v>
      </c>
    </row>
    <row r="16" spans="1:6" ht="30" x14ac:dyDescent="0.25">
      <c r="A16" s="15" t="s">
        <v>40</v>
      </c>
      <c r="B16" s="16" t="s">
        <v>41</v>
      </c>
      <c r="C16" s="17">
        <v>1</v>
      </c>
      <c r="D16" s="15" t="s">
        <v>7</v>
      </c>
      <c r="E16" s="18"/>
      <c r="F16" s="18">
        <f t="shared" si="0"/>
        <v>0</v>
      </c>
    </row>
    <row r="17" spans="1:6" ht="45" x14ac:dyDescent="0.25">
      <c r="A17" s="10" t="s">
        <v>42</v>
      </c>
      <c r="B17" s="14" t="s">
        <v>88</v>
      </c>
      <c r="C17" s="12">
        <v>387</v>
      </c>
      <c r="D17" s="10" t="s">
        <v>43</v>
      </c>
      <c r="E17" s="13"/>
      <c r="F17" s="13">
        <f t="shared" si="0"/>
        <v>0</v>
      </c>
    </row>
    <row r="18" spans="1:6" ht="45" x14ac:dyDescent="0.25">
      <c r="A18" s="15">
        <v>3104</v>
      </c>
      <c r="B18" s="16" t="s">
        <v>45</v>
      </c>
      <c r="C18" s="17">
        <v>3868</v>
      </c>
      <c r="D18" s="15" t="s">
        <v>16</v>
      </c>
      <c r="E18" s="18"/>
      <c r="F18" s="18">
        <f t="shared" si="0"/>
        <v>0</v>
      </c>
    </row>
    <row r="19" spans="1:6" x14ac:dyDescent="0.25">
      <c r="A19" s="10">
        <v>3201</v>
      </c>
      <c r="B19" s="14" t="s">
        <v>92</v>
      </c>
      <c r="C19" s="12">
        <v>548</v>
      </c>
      <c r="D19" s="10" t="s">
        <v>43</v>
      </c>
      <c r="E19" s="13"/>
      <c r="F19" s="13">
        <f t="shared" si="0"/>
        <v>0</v>
      </c>
    </row>
    <row r="20" spans="1:6" ht="60" x14ac:dyDescent="0.25">
      <c r="A20" s="15" t="s">
        <v>44</v>
      </c>
      <c r="B20" s="16" t="s">
        <v>46</v>
      </c>
      <c r="C20" s="17">
        <v>55</v>
      </c>
      <c r="D20" s="15" t="s">
        <v>43</v>
      </c>
      <c r="E20" s="18"/>
      <c r="F20" s="18">
        <f t="shared" si="0"/>
        <v>0</v>
      </c>
    </row>
    <row r="21" spans="1:6" ht="15.75" x14ac:dyDescent="0.25">
      <c r="A21" s="46" t="s">
        <v>47</v>
      </c>
      <c r="B21" s="47"/>
      <c r="C21" s="47"/>
      <c r="D21" s="47"/>
      <c r="E21" s="47"/>
      <c r="F21" s="48"/>
    </row>
    <row r="22" spans="1:6" ht="30" x14ac:dyDescent="0.25">
      <c r="A22" s="15">
        <v>3301</v>
      </c>
      <c r="B22" s="16" t="s">
        <v>48</v>
      </c>
      <c r="C22" s="17">
        <v>493</v>
      </c>
      <c r="D22" s="15" t="s">
        <v>43</v>
      </c>
      <c r="E22" s="18"/>
      <c r="F22" s="18">
        <f>E22*C22</f>
        <v>0</v>
      </c>
    </row>
    <row r="23" spans="1:6" ht="45" x14ac:dyDescent="0.25">
      <c r="A23" s="10">
        <v>3306</v>
      </c>
      <c r="B23" s="14" t="s">
        <v>49</v>
      </c>
      <c r="C23" s="12">
        <v>310</v>
      </c>
      <c r="D23" s="10" t="s">
        <v>43</v>
      </c>
      <c r="E23" s="13"/>
      <c r="F23" s="13">
        <f>E23*C23</f>
        <v>0</v>
      </c>
    </row>
    <row r="24" spans="1:6" ht="60" x14ac:dyDescent="0.25">
      <c r="A24" s="15">
        <v>3305</v>
      </c>
      <c r="B24" s="16" t="s">
        <v>52</v>
      </c>
      <c r="C24" s="17">
        <v>36</v>
      </c>
      <c r="D24" s="15" t="s">
        <v>54</v>
      </c>
      <c r="E24" s="18"/>
      <c r="F24" s="18">
        <f>E24*C24</f>
        <v>0</v>
      </c>
    </row>
    <row r="25" spans="1:6" x14ac:dyDescent="0.25">
      <c r="A25" s="10">
        <v>3308</v>
      </c>
      <c r="B25" s="14" t="s">
        <v>50</v>
      </c>
      <c r="C25" s="12">
        <v>1</v>
      </c>
      <c r="D25" s="10" t="s">
        <v>53</v>
      </c>
      <c r="E25" s="13"/>
      <c r="F25" s="13">
        <f>E25*C25</f>
        <v>0</v>
      </c>
    </row>
    <row r="26" spans="1:6" ht="30" x14ac:dyDescent="0.25">
      <c r="A26" s="51" t="s">
        <v>104</v>
      </c>
      <c r="B26" s="52" t="s">
        <v>102</v>
      </c>
      <c r="C26" s="53">
        <v>30</v>
      </c>
      <c r="D26" s="51" t="s">
        <v>43</v>
      </c>
      <c r="E26" s="54"/>
      <c r="F26" s="54">
        <f>E26*C26</f>
        <v>0</v>
      </c>
    </row>
    <row r="27" spans="1:6" ht="75" x14ac:dyDescent="0.25">
      <c r="A27" s="15">
        <v>3602</v>
      </c>
      <c r="B27" s="16" t="s">
        <v>51</v>
      </c>
      <c r="C27" s="17">
        <v>300</v>
      </c>
      <c r="D27" s="15" t="s">
        <v>16</v>
      </c>
      <c r="E27" s="18"/>
      <c r="F27" s="18">
        <f>E27*C27</f>
        <v>0</v>
      </c>
    </row>
    <row r="28" spans="1:6" ht="15.75" x14ac:dyDescent="0.25">
      <c r="A28" s="46" t="s">
        <v>55</v>
      </c>
      <c r="B28" s="47"/>
      <c r="C28" s="47"/>
      <c r="D28" s="47"/>
      <c r="E28" s="47"/>
      <c r="F28" s="48"/>
    </row>
    <row r="29" spans="1:6" x14ac:dyDescent="0.25">
      <c r="A29" s="15">
        <v>4101</v>
      </c>
      <c r="B29" s="16" t="s">
        <v>56</v>
      </c>
      <c r="C29" s="17">
        <v>210</v>
      </c>
      <c r="D29" s="15" t="s">
        <v>43</v>
      </c>
      <c r="E29" s="18"/>
      <c r="F29" s="18">
        <f>E29*C29</f>
        <v>0</v>
      </c>
    </row>
    <row r="30" spans="1:6" ht="30" x14ac:dyDescent="0.25">
      <c r="A30" s="10">
        <v>4102</v>
      </c>
      <c r="B30" s="14" t="s">
        <v>57</v>
      </c>
      <c r="C30" s="12">
        <v>232</v>
      </c>
      <c r="D30" s="10" t="s">
        <v>43</v>
      </c>
      <c r="E30" s="13"/>
      <c r="F30" s="13">
        <f>E30*C30</f>
        <v>0</v>
      </c>
    </row>
    <row r="31" spans="1:6" ht="15.75" x14ac:dyDescent="0.25">
      <c r="A31" s="49" t="s">
        <v>58</v>
      </c>
      <c r="B31" s="47"/>
      <c r="C31" s="47"/>
      <c r="D31" s="47"/>
      <c r="E31" s="47"/>
      <c r="F31" s="48"/>
    </row>
    <row r="32" spans="1:6" ht="45" x14ac:dyDescent="0.25">
      <c r="A32" s="10">
        <v>4211</v>
      </c>
      <c r="B32" s="14" t="s">
        <v>59</v>
      </c>
      <c r="C32" s="12">
        <v>2057</v>
      </c>
      <c r="D32" s="10" t="s">
        <v>16</v>
      </c>
      <c r="E32" s="13"/>
      <c r="F32" s="13">
        <f>E32*C32</f>
        <v>0</v>
      </c>
    </row>
    <row r="33" spans="1:6" ht="45" x14ac:dyDescent="0.25">
      <c r="A33" s="15">
        <v>4212</v>
      </c>
      <c r="B33" s="16" t="s">
        <v>60</v>
      </c>
      <c r="C33" s="17">
        <v>2057</v>
      </c>
      <c r="D33" s="15" t="s">
        <v>16</v>
      </c>
      <c r="E33" s="18"/>
      <c r="F33" s="18">
        <f>E33*C33</f>
        <v>0</v>
      </c>
    </row>
    <row r="34" spans="1:6" ht="30" x14ac:dyDescent="0.25">
      <c r="A34" s="10">
        <v>4221</v>
      </c>
      <c r="B34" s="14" t="s">
        <v>61</v>
      </c>
      <c r="C34" s="12">
        <v>45</v>
      </c>
      <c r="D34" s="10" t="s">
        <v>54</v>
      </c>
      <c r="E34" s="13"/>
      <c r="F34" s="13">
        <f>E34*C34</f>
        <v>0</v>
      </c>
    </row>
    <row r="35" spans="1:6" x14ac:dyDescent="0.25">
      <c r="A35" s="15">
        <v>4232</v>
      </c>
      <c r="B35" s="16" t="s">
        <v>62</v>
      </c>
      <c r="C35" s="17">
        <v>6171</v>
      </c>
      <c r="D35" s="15" t="s">
        <v>16</v>
      </c>
      <c r="E35" s="18"/>
      <c r="F35" s="18">
        <f>E35*C35</f>
        <v>0</v>
      </c>
    </row>
    <row r="36" spans="1:6" ht="15.75" x14ac:dyDescent="0.25">
      <c r="A36" s="46" t="s">
        <v>63</v>
      </c>
      <c r="B36" s="47"/>
      <c r="C36" s="47"/>
      <c r="D36" s="47"/>
      <c r="E36" s="47"/>
      <c r="F36" s="48"/>
    </row>
    <row r="37" spans="1:6" ht="45" x14ac:dyDescent="0.25">
      <c r="A37" s="15">
        <v>3304</v>
      </c>
      <c r="B37" s="16" t="s">
        <v>64</v>
      </c>
      <c r="C37" s="17">
        <v>2057</v>
      </c>
      <c r="D37" s="15" t="s">
        <v>16</v>
      </c>
      <c r="E37" s="18"/>
      <c r="F37" s="18">
        <f>E37*C37</f>
        <v>0</v>
      </c>
    </row>
    <row r="38" spans="1:6" ht="30" x14ac:dyDescent="0.25">
      <c r="A38" s="10">
        <v>3309</v>
      </c>
      <c r="B38" s="14" t="s">
        <v>65</v>
      </c>
      <c r="C38" s="12">
        <v>2057</v>
      </c>
      <c r="D38" s="10" t="s">
        <v>16</v>
      </c>
      <c r="E38" s="13"/>
      <c r="F38" s="13">
        <f>E38*C38</f>
        <v>0</v>
      </c>
    </row>
    <row r="39" spans="1:6" ht="15.75" x14ac:dyDescent="0.25">
      <c r="A39" s="49" t="s">
        <v>66</v>
      </c>
      <c r="B39" s="47"/>
      <c r="C39" s="47"/>
      <c r="D39" s="47"/>
      <c r="E39" s="47"/>
      <c r="F39" s="48"/>
    </row>
    <row r="40" spans="1:6" ht="60" x14ac:dyDescent="0.25">
      <c r="A40" s="10">
        <v>5102</v>
      </c>
      <c r="B40" s="14" t="s">
        <v>67</v>
      </c>
      <c r="C40" s="12">
        <v>1438</v>
      </c>
      <c r="D40" s="10" t="s">
        <v>16</v>
      </c>
      <c r="E40" s="13"/>
      <c r="F40" s="13">
        <f>E40*C40</f>
        <v>0</v>
      </c>
    </row>
    <row r="41" spans="1:6" ht="60" x14ac:dyDescent="0.25">
      <c r="A41" s="15">
        <v>5103</v>
      </c>
      <c r="B41" s="16" t="s">
        <v>68</v>
      </c>
      <c r="C41" s="17">
        <v>1438</v>
      </c>
      <c r="D41" s="15" t="s">
        <v>16</v>
      </c>
      <c r="E41" s="18"/>
      <c r="F41" s="18">
        <f>E41*C41</f>
        <v>0</v>
      </c>
    </row>
    <row r="42" spans="1:6" ht="30" x14ac:dyDescent="0.25">
      <c r="A42" s="10">
        <v>5133</v>
      </c>
      <c r="B42" s="14" t="s">
        <v>69</v>
      </c>
      <c r="C42" s="12">
        <v>150</v>
      </c>
      <c r="D42" s="10" t="s">
        <v>71</v>
      </c>
      <c r="E42" s="13"/>
      <c r="F42" s="13">
        <f>E42*C42</f>
        <v>0</v>
      </c>
    </row>
    <row r="43" spans="1:6" ht="30" x14ac:dyDescent="0.25">
      <c r="A43" s="15">
        <v>5134</v>
      </c>
      <c r="B43" s="16" t="s">
        <v>70</v>
      </c>
      <c r="C43" s="17">
        <v>150</v>
      </c>
      <c r="D43" s="15" t="s">
        <v>71</v>
      </c>
      <c r="E43" s="18"/>
      <c r="F43" s="18">
        <f>E43*C43</f>
        <v>0</v>
      </c>
    </row>
    <row r="44" spans="1:6" ht="15.75" x14ac:dyDescent="0.25">
      <c r="A44" s="46" t="s">
        <v>72</v>
      </c>
      <c r="B44" s="47"/>
      <c r="C44" s="47"/>
      <c r="D44" s="47"/>
      <c r="E44" s="47"/>
      <c r="F44" s="48"/>
    </row>
    <row r="45" spans="1:6" ht="45" x14ac:dyDescent="0.25">
      <c r="A45" s="15">
        <v>6102</v>
      </c>
      <c r="B45" s="16" t="s">
        <v>73</v>
      </c>
      <c r="C45" s="17">
        <v>1</v>
      </c>
      <c r="D45" s="15" t="s">
        <v>7</v>
      </c>
      <c r="E45" s="18"/>
      <c r="F45" s="18">
        <f>E45*C45</f>
        <v>0</v>
      </c>
    </row>
    <row r="46" spans="1:6" x14ac:dyDescent="0.25">
      <c r="A46" s="10">
        <v>6111</v>
      </c>
      <c r="B46" s="14" t="s">
        <v>74</v>
      </c>
      <c r="C46" s="12">
        <v>28</v>
      </c>
      <c r="D46" s="10" t="s">
        <v>37</v>
      </c>
      <c r="E46" s="13"/>
      <c r="F46" s="13">
        <f>E46*C46</f>
        <v>0</v>
      </c>
    </row>
    <row r="47" spans="1:6" ht="45" x14ac:dyDescent="0.25">
      <c r="A47" s="15">
        <v>6122</v>
      </c>
      <c r="B47" s="16" t="s">
        <v>75</v>
      </c>
      <c r="C47" s="17">
        <v>1</v>
      </c>
      <c r="D47" s="15" t="s">
        <v>7</v>
      </c>
      <c r="E47" s="18"/>
      <c r="F47" s="18">
        <f>E47*C47</f>
        <v>0</v>
      </c>
    </row>
    <row r="48" spans="1:6" ht="15.75" x14ac:dyDescent="0.25">
      <c r="A48" s="46" t="s">
        <v>76</v>
      </c>
      <c r="B48" s="47"/>
      <c r="C48" s="47"/>
      <c r="D48" s="47"/>
      <c r="E48" s="47"/>
      <c r="F48" s="48"/>
    </row>
    <row r="49" spans="1:6" ht="45" x14ac:dyDescent="0.25">
      <c r="A49" s="15">
        <v>6302</v>
      </c>
      <c r="B49" s="16" t="s">
        <v>77</v>
      </c>
      <c r="C49" s="17">
        <v>220</v>
      </c>
      <c r="D49" s="15" t="s">
        <v>81</v>
      </c>
      <c r="E49" s="18"/>
      <c r="F49" s="18">
        <f>E49*C49</f>
        <v>0</v>
      </c>
    </row>
    <row r="50" spans="1:6" ht="30" x14ac:dyDescent="0.25">
      <c r="A50" s="10">
        <v>6303</v>
      </c>
      <c r="B50" s="14" t="s">
        <v>78</v>
      </c>
      <c r="C50" s="12">
        <v>440</v>
      </c>
      <c r="D50" s="10" t="s">
        <v>81</v>
      </c>
      <c r="E50" s="13"/>
      <c r="F50" s="13">
        <f>E50*C50</f>
        <v>0</v>
      </c>
    </row>
    <row r="51" spans="1:6" ht="30" x14ac:dyDescent="0.25">
      <c r="A51" s="15">
        <v>6304</v>
      </c>
      <c r="B51" s="16" t="s">
        <v>79</v>
      </c>
      <c r="C51" s="17">
        <v>60</v>
      </c>
      <c r="D51" s="15" t="s">
        <v>81</v>
      </c>
      <c r="E51" s="18"/>
      <c r="F51" s="18">
        <f>E51*C51</f>
        <v>0</v>
      </c>
    </row>
    <row r="52" spans="1:6" x14ac:dyDescent="0.25">
      <c r="A52" s="10">
        <v>6305</v>
      </c>
      <c r="B52" s="14" t="s">
        <v>80</v>
      </c>
      <c r="C52" s="12">
        <v>30</v>
      </c>
      <c r="D52" s="10" t="s">
        <v>37</v>
      </c>
      <c r="E52" s="13"/>
      <c r="F52" s="13">
        <f>E52*C52</f>
        <v>0</v>
      </c>
    </row>
    <row r="53" spans="1:6" ht="15.75" x14ac:dyDescent="0.25">
      <c r="A53" s="49" t="s">
        <v>82</v>
      </c>
      <c r="B53" s="47"/>
      <c r="C53" s="47"/>
      <c r="D53" s="47"/>
      <c r="E53" s="47"/>
      <c r="F53" s="48"/>
    </row>
    <row r="54" spans="1:6" ht="45" x14ac:dyDescent="0.25">
      <c r="A54" s="10" t="s">
        <v>96</v>
      </c>
      <c r="B54" s="14" t="s">
        <v>98</v>
      </c>
      <c r="C54" s="12">
        <v>1</v>
      </c>
      <c r="D54" s="10" t="s">
        <v>7</v>
      </c>
      <c r="E54" s="13"/>
      <c r="F54" s="13">
        <f>E54*C54</f>
        <v>0</v>
      </c>
    </row>
    <row r="55" spans="1:6" x14ac:dyDescent="0.25">
      <c r="A55" s="15">
        <v>9182</v>
      </c>
      <c r="B55" s="16" t="s">
        <v>83</v>
      </c>
      <c r="C55" s="17">
        <v>20</v>
      </c>
      <c r="D55" s="15" t="s">
        <v>81</v>
      </c>
      <c r="E55" s="18"/>
      <c r="F55" s="18">
        <f>E55*C55</f>
        <v>0</v>
      </c>
    </row>
    <row r="56" spans="1:6" ht="75" x14ac:dyDescent="0.25">
      <c r="A56" s="10">
        <v>9001</v>
      </c>
      <c r="B56" s="14" t="s">
        <v>86</v>
      </c>
      <c r="C56" s="12">
        <v>1</v>
      </c>
      <c r="D56" s="10" t="s">
        <v>7</v>
      </c>
      <c r="E56" s="13"/>
      <c r="F56" s="13">
        <f>E56*C56</f>
        <v>0</v>
      </c>
    </row>
    <row r="57" spans="1:6" ht="75" x14ac:dyDescent="0.25">
      <c r="A57" s="15">
        <v>9182</v>
      </c>
      <c r="B57" s="16" t="s">
        <v>87</v>
      </c>
      <c r="C57" s="17">
        <v>1</v>
      </c>
      <c r="D57" s="15" t="s">
        <v>7</v>
      </c>
      <c r="E57" s="18"/>
      <c r="F57" s="18">
        <f>E57*C57</f>
        <v>0</v>
      </c>
    </row>
    <row r="58" spans="1:6" ht="15.75" x14ac:dyDescent="0.25">
      <c r="E58" s="20" t="s">
        <v>84</v>
      </c>
      <c r="F58" s="20">
        <f>SUM(F54:F57)+SUM(F49:F52)+SUM(F45:F47)+SUM(F40:F43)+SUM(F37:F38)+SUM(F32:F35)+SUM(F29:F30)+SUM(F22:F27)+SUM(F15:F20)+SUM(F11:F13)+F9+F7+F5</f>
        <v>0</v>
      </c>
    </row>
  </sheetData>
  <mergeCells count="14">
    <mergeCell ref="A39:F39"/>
    <mergeCell ref="A44:F44"/>
    <mergeCell ref="A48:F48"/>
    <mergeCell ref="A53:F53"/>
    <mergeCell ref="A14:F14"/>
    <mergeCell ref="A21:F21"/>
    <mergeCell ref="A28:F28"/>
    <mergeCell ref="A31:F31"/>
    <mergeCell ref="A36:F36"/>
    <mergeCell ref="A10:F10"/>
    <mergeCell ref="B2:F2"/>
    <mergeCell ref="A4:F4"/>
    <mergeCell ref="A6:F6"/>
    <mergeCell ref="A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A19F3-B843-4CC3-8CDA-5B5C8049E876}">
  <dimension ref="A2:H61"/>
  <sheetViews>
    <sheetView topLeftCell="A16" workbookViewId="0">
      <selection activeCell="A28" sqref="A28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1.5703125" style="5" bestFit="1" customWidth="1"/>
    <col min="4" max="4" width="12" style="2" bestFit="1" customWidth="1"/>
    <col min="5" max="5" width="12.85546875" style="4" customWidth="1"/>
    <col min="6" max="6" width="13.42578125" style="4" customWidth="1"/>
    <col min="7" max="8" width="9.140625" style="1"/>
  </cols>
  <sheetData>
    <row r="2" spans="1:6" ht="18" x14ac:dyDescent="0.25">
      <c r="A2" s="19" t="s">
        <v>0</v>
      </c>
      <c r="B2" s="44" t="s">
        <v>89</v>
      </c>
      <c r="C2" s="44"/>
      <c r="D2" s="44"/>
      <c r="E2" s="44"/>
      <c r="F2" s="44"/>
    </row>
    <row r="3" spans="1:6" ht="31.5" x14ac:dyDescent="0.25">
      <c r="A3" s="6" t="s">
        <v>3</v>
      </c>
      <c r="B3" s="6" t="s">
        <v>4</v>
      </c>
      <c r="C3" s="7" t="s">
        <v>5</v>
      </c>
      <c r="D3" s="8" t="s">
        <v>11</v>
      </c>
      <c r="E3" s="9" t="s">
        <v>18</v>
      </c>
      <c r="F3" s="9" t="s">
        <v>19</v>
      </c>
    </row>
    <row r="4" spans="1:6" ht="15.75" x14ac:dyDescent="0.25">
      <c r="A4" s="45" t="s">
        <v>10</v>
      </c>
      <c r="B4" s="45"/>
      <c r="C4" s="45"/>
      <c r="D4" s="45"/>
      <c r="E4" s="45"/>
      <c r="F4" s="45"/>
    </row>
    <row r="5" spans="1:6" x14ac:dyDescent="0.25">
      <c r="A5" s="10">
        <v>1201</v>
      </c>
      <c r="B5" s="11" t="s">
        <v>8</v>
      </c>
      <c r="C5" s="12">
        <v>1</v>
      </c>
      <c r="D5" s="10" t="s">
        <v>7</v>
      </c>
      <c r="E5" s="13"/>
      <c r="F5" s="13">
        <f>E5*C5</f>
        <v>0</v>
      </c>
    </row>
    <row r="6" spans="1:6" ht="15.75" x14ac:dyDescent="0.25">
      <c r="A6" s="45" t="s">
        <v>12</v>
      </c>
      <c r="B6" s="45"/>
      <c r="C6" s="45"/>
      <c r="D6" s="45"/>
      <c r="E6" s="45"/>
      <c r="F6" s="45"/>
    </row>
    <row r="7" spans="1:6" x14ac:dyDescent="0.25">
      <c r="A7" s="10">
        <v>1101</v>
      </c>
      <c r="B7" s="11" t="s">
        <v>12</v>
      </c>
      <c r="C7" s="12">
        <v>1</v>
      </c>
      <c r="D7" s="10" t="s">
        <v>7</v>
      </c>
      <c r="E7" s="13"/>
      <c r="F7" s="13">
        <f>E7*C7</f>
        <v>0</v>
      </c>
    </row>
    <row r="8" spans="1:6" ht="15.75" x14ac:dyDescent="0.25">
      <c r="A8" s="45" t="s">
        <v>9</v>
      </c>
      <c r="B8" s="45"/>
      <c r="C8" s="45"/>
      <c r="D8" s="45"/>
      <c r="E8" s="45"/>
      <c r="F8" s="45"/>
    </row>
    <row r="9" spans="1:6" ht="30" x14ac:dyDescent="0.25">
      <c r="A9" s="10">
        <v>1313</v>
      </c>
      <c r="B9" s="14" t="s">
        <v>31</v>
      </c>
      <c r="C9" s="12">
        <v>1</v>
      </c>
      <c r="D9" s="10" t="s">
        <v>7</v>
      </c>
      <c r="E9" s="13"/>
      <c r="F9" s="13">
        <f>E9*C9</f>
        <v>0</v>
      </c>
    </row>
    <row r="10" spans="1:6" ht="15.75" x14ac:dyDescent="0.25">
      <c r="A10" s="45" t="s">
        <v>32</v>
      </c>
      <c r="B10" s="45"/>
      <c r="C10" s="45"/>
      <c r="D10" s="45"/>
      <c r="E10" s="45"/>
      <c r="F10" s="45"/>
    </row>
    <row r="11" spans="1:6" ht="45" x14ac:dyDescent="0.25">
      <c r="A11" s="10" t="s">
        <v>33</v>
      </c>
      <c r="B11" s="14" t="s">
        <v>34</v>
      </c>
      <c r="C11" s="12">
        <v>1</v>
      </c>
      <c r="D11" s="10" t="s">
        <v>7</v>
      </c>
      <c r="E11" s="13"/>
      <c r="F11" s="13">
        <f>E11*C11</f>
        <v>0</v>
      </c>
    </row>
    <row r="12" spans="1:6" ht="30" x14ac:dyDescent="0.25">
      <c r="A12" s="15">
        <v>2261</v>
      </c>
      <c r="B12" s="16" t="s">
        <v>35</v>
      </c>
      <c r="C12" s="34">
        <v>13.2</v>
      </c>
      <c r="D12" s="15" t="s">
        <v>20</v>
      </c>
      <c r="E12" s="18"/>
      <c r="F12" s="18">
        <f>E12*C12</f>
        <v>0</v>
      </c>
    </row>
    <row r="13" spans="1:6" ht="30" x14ac:dyDescent="0.25">
      <c r="A13" s="10">
        <v>2241</v>
      </c>
      <c r="B13" s="14" t="s">
        <v>90</v>
      </c>
      <c r="C13" s="12">
        <v>36</v>
      </c>
      <c r="D13" s="10" t="s">
        <v>81</v>
      </c>
      <c r="E13" s="13"/>
      <c r="F13" s="13">
        <f>E13*C13</f>
        <v>0</v>
      </c>
    </row>
    <row r="14" spans="1:6" ht="30" x14ac:dyDescent="0.25">
      <c r="A14" s="15">
        <v>2308</v>
      </c>
      <c r="B14" s="16" t="s">
        <v>36</v>
      </c>
      <c r="C14" s="34">
        <v>2</v>
      </c>
      <c r="D14" s="15" t="s">
        <v>37</v>
      </c>
      <c r="E14" s="18"/>
      <c r="F14" s="18">
        <f>E14*C14</f>
        <v>0</v>
      </c>
    </row>
    <row r="15" spans="1:6" ht="30" x14ac:dyDescent="0.25">
      <c r="A15" s="10">
        <v>2308</v>
      </c>
      <c r="B15" s="14" t="s">
        <v>91</v>
      </c>
      <c r="C15" s="12">
        <v>4</v>
      </c>
      <c r="D15" s="10" t="s">
        <v>37</v>
      </c>
      <c r="E15" s="13"/>
      <c r="F15" s="13">
        <f>E15*C15</f>
        <v>0</v>
      </c>
    </row>
    <row r="16" spans="1:6" ht="15.75" x14ac:dyDescent="0.25">
      <c r="A16" s="45" t="s">
        <v>38</v>
      </c>
      <c r="B16" s="45"/>
      <c r="C16" s="45"/>
      <c r="D16" s="45"/>
      <c r="E16" s="45"/>
      <c r="F16" s="45"/>
    </row>
    <row r="17" spans="1:6" x14ac:dyDescent="0.25">
      <c r="A17" s="10">
        <v>3101</v>
      </c>
      <c r="B17" s="14" t="s">
        <v>39</v>
      </c>
      <c r="C17" s="12">
        <v>9187</v>
      </c>
      <c r="D17" s="10" t="s">
        <v>16</v>
      </c>
      <c r="E17" s="13"/>
      <c r="F17" s="13">
        <f t="shared" ref="F17:F22" si="0">E17*C17</f>
        <v>0</v>
      </c>
    </row>
    <row r="18" spans="1:6" ht="30" x14ac:dyDescent="0.25">
      <c r="A18" s="15" t="s">
        <v>40</v>
      </c>
      <c r="B18" s="16" t="s">
        <v>41</v>
      </c>
      <c r="C18" s="17">
        <v>1</v>
      </c>
      <c r="D18" s="15" t="s">
        <v>7</v>
      </c>
      <c r="E18" s="18"/>
      <c r="F18" s="18">
        <f t="shared" si="0"/>
        <v>0</v>
      </c>
    </row>
    <row r="19" spans="1:6" ht="45" x14ac:dyDescent="0.25">
      <c r="A19" s="10" t="s">
        <v>42</v>
      </c>
      <c r="B19" s="14" t="s">
        <v>88</v>
      </c>
      <c r="C19" s="12">
        <v>914</v>
      </c>
      <c r="D19" s="10" t="s">
        <v>43</v>
      </c>
      <c r="E19" s="13"/>
      <c r="F19" s="13">
        <f t="shared" si="0"/>
        <v>0</v>
      </c>
    </row>
    <row r="20" spans="1:6" ht="45" x14ac:dyDescent="0.25">
      <c r="A20" s="15">
        <v>3104</v>
      </c>
      <c r="B20" s="16" t="s">
        <v>45</v>
      </c>
      <c r="C20" s="17">
        <v>1702</v>
      </c>
      <c r="D20" s="15" t="s">
        <v>16</v>
      </c>
      <c r="E20" s="18"/>
      <c r="F20" s="18">
        <f t="shared" si="0"/>
        <v>0</v>
      </c>
    </row>
    <row r="21" spans="1:6" x14ac:dyDescent="0.25">
      <c r="A21" s="10">
        <v>3201</v>
      </c>
      <c r="B21" s="14" t="s">
        <v>92</v>
      </c>
      <c r="C21" s="12">
        <v>3680</v>
      </c>
      <c r="D21" s="10" t="s">
        <v>43</v>
      </c>
      <c r="E21" s="13"/>
      <c r="F21" s="13">
        <f t="shared" si="0"/>
        <v>0</v>
      </c>
    </row>
    <row r="22" spans="1:6" ht="60" x14ac:dyDescent="0.25">
      <c r="A22" s="15" t="s">
        <v>44</v>
      </c>
      <c r="B22" s="16" t="s">
        <v>46</v>
      </c>
      <c r="C22" s="17">
        <v>368</v>
      </c>
      <c r="D22" s="15" t="s">
        <v>43</v>
      </c>
      <c r="E22" s="18"/>
      <c r="F22" s="18">
        <f t="shared" si="0"/>
        <v>0</v>
      </c>
    </row>
    <row r="23" spans="1:6" ht="15.75" x14ac:dyDescent="0.25">
      <c r="A23" s="46" t="s">
        <v>47</v>
      </c>
      <c r="B23" s="47"/>
      <c r="C23" s="47"/>
      <c r="D23" s="47"/>
      <c r="E23" s="47"/>
      <c r="F23" s="48"/>
    </row>
    <row r="24" spans="1:6" ht="30" x14ac:dyDescent="0.25">
      <c r="A24" s="15">
        <v>3301</v>
      </c>
      <c r="B24" s="16" t="s">
        <v>48</v>
      </c>
      <c r="C24" s="50">
        <v>34</v>
      </c>
      <c r="D24" s="15" t="s">
        <v>43</v>
      </c>
      <c r="E24" s="18"/>
      <c r="F24" s="18">
        <f>E24*C24</f>
        <v>0</v>
      </c>
    </row>
    <row r="25" spans="1:6" ht="45" x14ac:dyDescent="0.25">
      <c r="A25" s="10" t="s">
        <v>93</v>
      </c>
      <c r="B25" s="14" t="s">
        <v>94</v>
      </c>
      <c r="C25" s="12">
        <v>100</v>
      </c>
      <c r="D25" s="10" t="s">
        <v>43</v>
      </c>
      <c r="E25" s="13"/>
      <c r="F25" s="13">
        <f>E25*C25</f>
        <v>0</v>
      </c>
    </row>
    <row r="26" spans="1:6" ht="60" x14ac:dyDescent="0.25">
      <c r="A26" s="15">
        <v>3305</v>
      </c>
      <c r="B26" s="16" t="s">
        <v>52</v>
      </c>
      <c r="C26" s="50">
        <v>3</v>
      </c>
      <c r="D26" s="15" t="s">
        <v>54</v>
      </c>
      <c r="E26" s="18"/>
      <c r="F26" s="18">
        <f>E26*C26</f>
        <v>0</v>
      </c>
    </row>
    <row r="27" spans="1:6" x14ac:dyDescent="0.25">
      <c r="A27" s="10">
        <v>3308</v>
      </c>
      <c r="B27" s="14" t="s">
        <v>50</v>
      </c>
      <c r="C27" s="12">
        <v>1</v>
      </c>
      <c r="D27" s="10" t="s">
        <v>53</v>
      </c>
      <c r="E27" s="13"/>
      <c r="F27" s="13">
        <f>E27*C27</f>
        <v>0</v>
      </c>
    </row>
    <row r="28" spans="1:6" ht="30" x14ac:dyDescent="0.25">
      <c r="A28" s="51" t="s">
        <v>104</v>
      </c>
      <c r="B28" s="52" t="s">
        <v>103</v>
      </c>
      <c r="C28" s="53">
        <v>30</v>
      </c>
      <c r="D28" s="51" t="s">
        <v>43</v>
      </c>
      <c r="E28" s="54"/>
      <c r="F28" s="54">
        <f>E28*C28</f>
        <v>0</v>
      </c>
    </row>
    <row r="29" spans="1:6" ht="75" x14ac:dyDescent="0.25">
      <c r="A29" s="15">
        <v>3602</v>
      </c>
      <c r="B29" s="16" t="s">
        <v>51</v>
      </c>
      <c r="C29" s="17">
        <v>432</v>
      </c>
      <c r="D29" s="15" t="s">
        <v>16</v>
      </c>
      <c r="E29" s="18"/>
      <c r="F29" s="18">
        <f>E29*C29</f>
        <v>0</v>
      </c>
    </row>
    <row r="30" spans="1:6" ht="15.75" x14ac:dyDescent="0.25">
      <c r="A30" s="46" t="s">
        <v>55</v>
      </c>
      <c r="B30" s="47"/>
      <c r="C30" s="47"/>
      <c r="D30" s="47"/>
      <c r="E30" s="47"/>
      <c r="F30" s="48"/>
    </row>
    <row r="31" spans="1:6" x14ac:dyDescent="0.25">
      <c r="A31" s="15">
        <v>4101</v>
      </c>
      <c r="B31" s="16" t="s">
        <v>56</v>
      </c>
      <c r="C31" s="17">
        <v>245</v>
      </c>
      <c r="D31" s="15" t="s">
        <v>43</v>
      </c>
      <c r="E31" s="18"/>
      <c r="F31" s="18">
        <f>E31*C31</f>
        <v>0</v>
      </c>
    </row>
    <row r="32" spans="1:6" ht="30" x14ac:dyDescent="0.25">
      <c r="A32" s="10">
        <v>4102</v>
      </c>
      <c r="B32" s="14" t="s">
        <v>57</v>
      </c>
      <c r="C32" s="12">
        <v>290</v>
      </c>
      <c r="D32" s="10" t="s">
        <v>43</v>
      </c>
      <c r="E32" s="13"/>
      <c r="F32" s="13">
        <f>E32*C32</f>
        <v>0</v>
      </c>
    </row>
    <row r="33" spans="1:6" ht="15.75" x14ac:dyDescent="0.25">
      <c r="A33" s="49" t="s">
        <v>58</v>
      </c>
      <c r="B33" s="47"/>
      <c r="C33" s="47"/>
      <c r="D33" s="47"/>
      <c r="E33" s="47"/>
      <c r="F33" s="48"/>
    </row>
    <row r="34" spans="1:6" ht="45" x14ac:dyDescent="0.25">
      <c r="A34" s="10">
        <v>4211</v>
      </c>
      <c r="B34" s="14" t="s">
        <v>59</v>
      </c>
      <c r="C34" s="12">
        <v>795</v>
      </c>
      <c r="D34" s="10" t="s">
        <v>16</v>
      </c>
      <c r="E34" s="13"/>
      <c r="F34" s="13">
        <f>E34*C34</f>
        <v>0</v>
      </c>
    </row>
    <row r="35" spans="1:6" ht="45" x14ac:dyDescent="0.25">
      <c r="A35" s="15">
        <v>4212</v>
      </c>
      <c r="B35" s="16" t="s">
        <v>60</v>
      </c>
      <c r="C35" s="17">
        <v>795</v>
      </c>
      <c r="D35" s="15" t="s">
        <v>16</v>
      </c>
      <c r="E35" s="18"/>
      <c r="F35" s="18">
        <f>E35*C35</f>
        <v>0</v>
      </c>
    </row>
    <row r="36" spans="1:6" ht="30" x14ac:dyDescent="0.25">
      <c r="A36" s="10">
        <v>4221</v>
      </c>
      <c r="B36" s="14" t="s">
        <v>61</v>
      </c>
      <c r="C36" s="12">
        <v>18</v>
      </c>
      <c r="D36" s="10" t="s">
        <v>54</v>
      </c>
      <c r="E36" s="13"/>
      <c r="F36" s="13">
        <f>E36*C36</f>
        <v>0</v>
      </c>
    </row>
    <row r="37" spans="1:6" x14ac:dyDescent="0.25">
      <c r="A37" s="15">
        <v>4232</v>
      </c>
      <c r="B37" s="16" t="s">
        <v>62</v>
      </c>
      <c r="C37" s="17">
        <v>2385</v>
      </c>
      <c r="D37" s="15" t="s">
        <v>16</v>
      </c>
      <c r="E37" s="18"/>
      <c r="F37" s="18">
        <f>E37*C37</f>
        <v>0</v>
      </c>
    </row>
    <row r="38" spans="1:6" ht="15.75" x14ac:dyDescent="0.25">
      <c r="A38" s="46" t="s">
        <v>63</v>
      </c>
      <c r="B38" s="47"/>
      <c r="C38" s="47"/>
      <c r="D38" s="47"/>
      <c r="E38" s="47"/>
      <c r="F38" s="48"/>
    </row>
    <row r="39" spans="1:6" ht="45" x14ac:dyDescent="0.25">
      <c r="A39" s="15">
        <v>3304</v>
      </c>
      <c r="B39" s="16" t="s">
        <v>64</v>
      </c>
      <c r="C39" s="17">
        <v>2323</v>
      </c>
      <c r="D39" s="15" t="s">
        <v>16</v>
      </c>
      <c r="E39" s="18"/>
      <c r="F39" s="18">
        <f>E39*C39</f>
        <v>0</v>
      </c>
    </row>
    <row r="40" spans="1:6" ht="30" x14ac:dyDescent="0.25">
      <c r="A40" s="10">
        <v>3309</v>
      </c>
      <c r="B40" s="14" t="s">
        <v>65</v>
      </c>
      <c r="C40" s="12">
        <v>2323</v>
      </c>
      <c r="D40" s="10" t="s">
        <v>16</v>
      </c>
      <c r="E40" s="13"/>
      <c r="F40" s="13">
        <f>E40*C40</f>
        <v>0</v>
      </c>
    </row>
    <row r="41" spans="1:6" ht="15.75" x14ac:dyDescent="0.25">
      <c r="A41" s="49" t="s">
        <v>66</v>
      </c>
      <c r="B41" s="47"/>
      <c r="C41" s="47"/>
      <c r="D41" s="47"/>
      <c r="E41" s="47"/>
      <c r="F41" s="48"/>
    </row>
    <row r="42" spans="1:6" ht="60" x14ac:dyDescent="0.25">
      <c r="A42" s="10">
        <v>5102</v>
      </c>
      <c r="B42" s="14" t="s">
        <v>67</v>
      </c>
      <c r="C42" s="12">
        <v>2088</v>
      </c>
      <c r="D42" s="10" t="s">
        <v>16</v>
      </c>
      <c r="E42" s="13"/>
      <c r="F42" s="13">
        <f>E42*C42</f>
        <v>0</v>
      </c>
    </row>
    <row r="43" spans="1:6" ht="60" x14ac:dyDescent="0.25">
      <c r="A43" s="15">
        <v>5103</v>
      </c>
      <c r="B43" s="16" t="s">
        <v>68</v>
      </c>
      <c r="C43" s="17">
        <v>2088</v>
      </c>
      <c r="D43" s="15" t="s">
        <v>16</v>
      </c>
      <c r="E43" s="18"/>
      <c r="F43" s="18">
        <f>E43*C43</f>
        <v>0</v>
      </c>
    </row>
    <row r="44" spans="1:6" ht="30" x14ac:dyDescent="0.25">
      <c r="A44" s="10">
        <v>5133</v>
      </c>
      <c r="B44" s="14" t="s">
        <v>69</v>
      </c>
      <c r="C44" s="12">
        <v>210</v>
      </c>
      <c r="D44" s="10" t="s">
        <v>71</v>
      </c>
      <c r="E44" s="13"/>
      <c r="F44" s="13">
        <f>E44*C44</f>
        <v>0</v>
      </c>
    </row>
    <row r="45" spans="1:6" ht="30" x14ac:dyDescent="0.25">
      <c r="A45" s="15">
        <v>5134</v>
      </c>
      <c r="B45" s="16" t="s">
        <v>70</v>
      </c>
      <c r="C45" s="17">
        <v>210</v>
      </c>
      <c r="D45" s="15" t="s">
        <v>71</v>
      </c>
      <c r="E45" s="18"/>
      <c r="F45" s="18">
        <f>E45*C45</f>
        <v>0</v>
      </c>
    </row>
    <row r="46" spans="1:6" ht="15.75" x14ac:dyDescent="0.25">
      <c r="A46" s="46" t="s">
        <v>72</v>
      </c>
      <c r="B46" s="47"/>
      <c r="C46" s="47"/>
      <c r="D46" s="47"/>
      <c r="E46" s="47"/>
      <c r="F46" s="48"/>
    </row>
    <row r="47" spans="1:6" ht="45" x14ac:dyDescent="0.25">
      <c r="A47" s="15">
        <v>6102</v>
      </c>
      <c r="B47" s="16" t="s">
        <v>73</v>
      </c>
      <c r="C47" s="17">
        <v>1</v>
      </c>
      <c r="D47" s="15" t="s">
        <v>7</v>
      </c>
      <c r="E47" s="18"/>
      <c r="F47" s="18">
        <f>E47*C47</f>
        <v>0</v>
      </c>
    </row>
    <row r="48" spans="1:6" x14ac:dyDescent="0.25">
      <c r="A48" s="10">
        <v>6111</v>
      </c>
      <c r="B48" s="14" t="s">
        <v>74</v>
      </c>
      <c r="C48" s="12">
        <v>30</v>
      </c>
      <c r="D48" s="10" t="s">
        <v>37</v>
      </c>
      <c r="E48" s="13"/>
      <c r="F48" s="13">
        <f>E48*C48</f>
        <v>0</v>
      </c>
    </row>
    <row r="49" spans="1:6" ht="45" x14ac:dyDescent="0.25">
      <c r="A49" s="15">
        <v>6122</v>
      </c>
      <c r="B49" s="16" t="s">
        <v>75</v>
      </c>
      <c r="C49" s="17">
        <v>1</v>
      </c>
      <c r="D49" s="15" t="s">
        <v>7</v>
      </c>
      <c r="E49" s="18"/>
      <c r="F49" s="18">
        <f>E49*C49</f>
        <v>0</v>
      </c>
    </row>
    <row r="50" spans="1:6" ht="15.75" x14ac:dyDescent="0.25">
      <c r="A50" s="46" t="s">
        <v>76</v>
      </c>
      <c r="B50" s="47"/>
      <c r="C50" s="47"/>
      <c r="D50" s="47"/>
      <c r="E50" s="47"/>
      <c r="F50" s="48"/>
    </row>
    <row r="51" spans="1:6" ht="45" x14ac:dyDescent="0.25">
      <c r="A51" s="15">
        <v>6302</v>
      </c>
      <c r="B51" s="16" t="s">
        <v>95</v>
      </c>
      <c r="C51" s="17">
        <v>152</v>
      </c>
      <c r="D51" s="15" t="s">
        <v>81</v>
      </c>
      <c r="E51" s="18"/>
      <c r="F51" s="18">
        <f>E51*C51</f>
        <v>0</v>
      </c>
    </row>
    <row r="52" spans="1:6" ht="30" x14ac:dyDescent="0.25">
      <c r="A52" s="10">
        <v>6303</v>
      </c>
      <c r="B52" s="14" t="s">
        <v>78</v>
      </c>
      <c r="C52" s="12">
        <v>417</v>
      </c>
      <c r="D52" s="10" t="s">
        <v>81</v>
      </c>
      <c r="E52" s="13"/>
      <c r="F52" s="13">
        <f>E52*C52</f>
        <v>0</v>
      </c>
    </row>
    <row r="53" spans="1:6" ht="30" x14ac:dyDescent="0.25">
      <c r="A53" s="15">
        <v>6304</v>
      </c>
      <c r="B53" s="16" t="s">
        <v>79</v>
      </c>
      <c r="C53" s="17">
        <v>3.3</v>
      </c>
      <c r="D53" s="15" t="s">
        <v>81</v>
      </c>
      <c r="E53" s="18"/>
      <c r="F53" s="18">
        <f>E53*C53</f>
        <v>0</v>
      </c>
    </row>
    <row r="54" spans="1:6" ht="30" x14ac:dyDescent="0.25">
      <c r="A54" s="10">
        <v>6306</v>
      </c>
      <c r="B54" s="14" t="s">
        <v>100</v>
      </c>
      <c r="C54" s="12">
        <v>30</v>
      </c>
      <c r="D54" s="10" t="s">
        <v>81</v>
      </c>
      <c r="E54" s="13"/>
      <c r="F54" s="13">
        <f>E54*C54</f>
        <v>0</v>
      </c>
    </row>
    <row r="55" spans="1:6" x14ac:dyDescent="0.25">
      <c r="A55" s="15">
        <v>6305</v>
      </c>
      <c r="B55" s="16" t="s">
        <v>80</v>
      </c>
      <c r="C55" s="17">
        <v>30</v>
      </c>
      <c r="D55" s="15" t="s">
        <v>37</v>
      </c>
      <c r="E55" s="18"/>
      <c r="F55" s="18">
        <f>E55*C55</f>
        <v>0</v>
      </c>
    </row>
    <row r="56" spans="1:6" ht="15.75" x14ac:dyDescent="0.25">
      <c r="A56" s="46" t="s">
        <v>82</v>
      </c>
      <c r="B56" s="47"/>
      <c r="C56" s="47"/>
      <c r="D56" s="47"/>
      <c r="E56" s="47"/>
      <c r="F56" s="48"/>
    </row>
    <row r="57" spans="1:6" ht="30" x14ac:dyDescent="0.25">
      <c r="A57" s="15" t="s">
        <v>96</v>
      </c>
      <c r="B57" s="16" t="s">
        <v>97</v>
      </c>
      <c r="C57" s="17">
        <v>1</v>
      </c>
      <c r="D57" s="15" t="s">
        <v>7</v>
      </c>
      <c r="E57" s="18"/>
      <c r="F57" s="18">
        <f>E57*C57</f>
        <v>0</v>
      </c>
    </row>
    <row r="58" spans="1:6" x14ac:dyDescent="0.25">
      <c r="A58" s="10">
        <v>9182</v>
      </c>
      <c r="B58" s="14" t="s">
        <v>83</v>
      </c>
      <c r="C58" s="12">
        <v>20</v>
      </c>
      <c r="D58" s="10" t="s">
        <v>81</v>
      </c>
      <c r="E58" s="13"/>
      <c r="F58" s="13">
        <f>E58*C58</f>
        <v>0</v>
      </c>
    </row>
    <row r="59" spans="1:6" ht="75" x14ac:dyDescent="0.25">
      <c r="A59" s="15">
        <v>9001</v>
      </c>
      <c r="B59" s="16" t="s">
        <v>86</v>
      </c>
      <c r="C59" s="17">
        <v>1</v>
      </c>
      <c r="D59" s="15" t="s">
        <v>7</v>
      </c>
      <c r="E59" s="18"/>
      <c r="F59" s="18">
        <f>E59*C59</f>
        <v>0</v>
      </c>
    </row>
    <row r="60" spans="1:6" ht="75" x14ac:dyDescent="0.25">
      <c r="A60" s="10">
        <v>9182</v>
      </c>
      <c r="B60" s="14" t="s">
        <v>87</v>
      </c>
      <c r="C60" s="12">
        <v>1</v>
      </c>
      <c r="D60" s="10" t="s">
        <v>7</v>
      </c>
      <c r="E60" s="13"/>
      <c r="F60" s="13">
        <f>E60*C60</f>
        <v>0</v>
      </c>
    </row>
    <row r="61" spans="1:6" ht="15.75" x14ac:dyDescent="0.25">
      <c r="E61" s="20" t="s">
        <v>84</v>
      </c>
      <c r="F61" s="20">
        <f>SUM(F57:F60)+SUM(F51:F54)+SUM(F47:F49)+SUM(F42:F45)+SUM(F39:F40)+SUM(F34:F37)+SUM(F31:F32)+SUM(F24:F29)+SUM(F17:F22)+SUM(F11:F13)+F9+F7+F5</f>
        <v>0</v>
      </c>
    </row>
  </sheetData>
  <mergeCells count="14">
    <mergeCell ref="A50:F50"/>
    <mergeCell ref="A56:F56"/>
    <mergeCell ref="A23:F23"/>
    <mergeCell ref="A30:F30"/>
    <mergeCell ref="A33:F33"/>
    <mergeCell ref="A38:F38"/>
    <mergeCell ref="A41:F41"/>
    <mergeCell ref="A46:F46"/>
    <mergeCell ref="A16:F16"/>
    <mergeCell ref="B2:F2"/>
    <mergeCell ref="A4:F4"/>
    <mergeCell ref="A6:F6"/>
    <mergeCell ref="A8:F8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Sites</vt:lpstr>
      <vt:lpstr>Summary</vt:lpstr>
      <vt:lpstr>A1 - Schedule</vt:lpstr>
      <vt:lpstr>A2 - Schedule</vt:lpstr>
      <vt:lpstr>A3 -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2023-01-27T02:37:54Z</dcterms:created>
  <dcterms:modified xsi:type="dcterms:W3CDTF">2023-12-08T01:08:50Z</dcterms:modified>
</cp:coreProperties>
</file>