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frastructure\04 INF Delivery\Projects\2023-2024 Road Projects\UC - Theodore Heavy Vehicle Bypass -\12. Costing\Tenders\Pathway\"/>
    </mc:Choice>
  </mc:AlternateContent>
  <xr:revisionPtr revIDLastSave="0" documentId="13_ncr:1_{6BA3B92A-7A44-427C-89D3-926D7CF6CDE2}" xr6:coauthVersionLast="47" xr6:coauthVersionMax="47" xr10:uidLastSave="{00000000-0000-0000-0000-000000000000}"/>
  <bookViews>
    <workbookView xWindow="-120" yWindow="-120" windowWidth="29040" windowHeight="15840" xr2:uid="{6187E3FF-D371-40FB-B2F5-5B15854C69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32" i="1" l="1"/>
  <c r="F31" i="1"/>
  <c r="F41" i="1"/>
  <c r="F40" i="1"/>
  <c r="F29" i="1" l="1"/>
  <c r="F24" i="1"/>
  <c r="F23" i="1"/>
  <c r="F21" i="1"/>
  <c r="F19" i="1"/>
  <c r="F18" i="1"/>
  <c r="F16" i="1"/>
  <c r="F15" i="1"/>
  <c r="F13" i="1"/>
  <c r="F12" i="1"/>
  <c r="F46" i="1"/>
  <c r="F45" i="1"/>
  <c r="F37" i="1"/>
  <c r="F38" i="1" l="1"/>
  <c r="F35" i="1"/>
  <c r="F34" i="1"/>
  <c r="F28" i="1"/>
  <c r="F27" i="1"/>
  <c r="F26" i="1"/>
  <c r="F10" i="1"/>
  <c r="F8" i="1"/>
  <c r="F6" i="1"/>
  <c r="F4" i="1"/>
  <c r="F47" i="1" l="1"/>
</calcChain>
</file>

<file path=xl/sharedStrings.xml><?xml version="1.0" encoding="utf-8"?>
<sst xmlns="http://schemas.openxmlformats.org/spreadsheetml/2006/main" count="87" uniqueCount="64">
  <si>
    <t>Item Number</t>
  </si>
  <si>
    <t>Activity</t>
  </si>
  <si>
    <t>Quantity</t>
  </si>
  <si>
    <t>Unit of Measure</t>
  </si>
  <si>
    <t>Rate $    (Ex GST)</t>
  </si>
  <si>
    <t>Total $    (Ex GST)</t>
  </si>
  <si>
    <t>Provision for Traffic</t>
  </si>
  <si>
    <t>Traffic Management</t>
  </si>
  <si>
    <t>Lump Sum</t>
  </si>
  <si>
    <t>Contractor Site Facilities</t>
  </si>
  <si>
    <t xml:space="preserve">Enviromental Management </t>
  </si>
  <si>
    <t>Control of Erosion and Sedimentation</t>
  </si>
  <si>
    <t>Quality Management</t>
  </si>
  <si>
    <t>Supply of As Constructed Survey and Drawings</t>
  </si>
  <si>
    <t>m2</t>
  </si>
  <si>
    <t>m3</t>
  </si>
  <si>
    <t>Excavation</t>
  </si>
  <si>
    <t>Existing Subgrade Testing and Treatments</t>
  </si>
  <si>
    <t>m</t>
  </si>
  <si>
    <t>each</t>
  </si>
  <si>
    <t>TOTAL</t>
  </si>
  <si>
    <t>3401P</t>
  </si>
  <si>
    <t>Existing subgrade testing (Provisional Quantity, if ordered)</t>
  </si>
  <si>
    <t>set of tests</t>
  </si>
  <si>
    <t>Theodore Heavy Vehicle Bypass - Pathway</t>
  </si>
  <si>
    <t>Drainage Removal / Demolition</t>
  </si>
  <si>
    <r>
      <t xml:space="preserve">Removal or demolition of concrete slabs, crossings, and footpath.
</t>
    </r>
    <r>
      <rPr>
        <i/>
        <sz val="12"/>
        <color theme="1"/>
        <rFont val="Arial"/>
        <family val="2"/>
      </rPr>
      <t>(Provisional Item, if ordered)</t>
    </r>
  </si>
  <si>
    <t>2102P</t>
  </si>
  <si>
    <t>Supply and Installation of Culverts</t>
  </si>
  <si>
    <t>Supply and installation of steel-reinforced concrete pipe culvert components, Class [4], [375] mm diameter, [Normal] environment</t>
  </si>
  <si>
    <t>Supply and installation of steel-reinforced concrete pipe culvert components, Class [4], [450] mm diameter, [Normal] environment</t>
  </si>
  <si>
    <t>Concrete in Culverts and End Structures</t>
  </si>
  <si>
    <t>Precast concrete end structures to culverts, [375 mm RCP]</t>
  </si>
  <si>
    <r>
      <t xml:space="preserve">Precast concrete end structures to culverts, [450 mm RCP]
</t>
    </r>
    <r>
      <rPr>
        <i/>
        <sz val="12"/>
        <color theme="1"/>
        <rFont val="Arial"/>
        <family val="2"/>
      </rPr>
      <t>(Provisional Item, if ordered)</t>
    </r>
  </si>
  <si>
    <t>2309P</t>
  </si>
  <si>
    <t>Pavement Drainage</t>
  </si>
  <si>
    <t>Concrete kerb and channel crossings, [Pathway Kerb Ramps, 125mm thick in accordance with CMDG-R-050</t>
  </si>
  <si>
    <t>Hand placed concrete paving, [125] mm thick, class [N32/20], [Including] 30mm bedding sand [Pedestrian Pathway]</t>
  </si>
  <si>
    <t>Rock protection, [D50=150mm, 300mm thickness to culverts]</t>
  </si>
  <si>
    <t>Protective Treatments</t>
  </si>
  <si>
    <t xml:space="preserve">Clearing and grubbing </t>
  </si>
  <si>
    <r>
      <t xml:space="preserve">Excavation and disposal of Unsuitable Material with individual excavation ≤ 10 m³
</t>
    </r>
    <r>
      <rPr>
        <i/>
        <sz val="12"/>
        <color theme="1"/>
        <rFont val="Arial"/>
        <family val="2"/>
      </rPr>
      <t>(Provisional Quantity as Directed)</t>
    </r>
  </si>
  <si>
    <r>
      <t xml:space="preserve">Excavation and disposal of Unsuitable Material with individual excavation &gt; 10 m³
</t>
    </r>
    <r>
      <rPr>
        <i/>
        <sz val="12"/>
        <color theme="1"/>
        <rFont val="Arial"/>
        <family val="2"/>
      </rPr>
      <t>(Provisional Quantity as Directed)</t>
    </r>
  </si>
  <si>
    <t>3108P</t>
  </si>
  <si>
    <t>3109P</t>
  </si>
  <si>
    <t>Subgrade Reinforcement Using Pavement Geosynthetics</t>
  </si>
  <si>
    <t>Other</t>
  </si>
  <si>
    <t>Saw cut of existing pavement</t>
  </si>
  <si>
    <t>Saw cut of existing concrete kerbs, slabs and ramps to join to existing</t>
  </si>
  <si>
    <t>Earthworks Preparation</t>
  </si>
  <si>
    <r>
      <t>Removal or demolition of concrete kerb and channel including kerb crossings</t>
    </r>
    <r>
      <rPr>
        <i/>
        <sz val="12"/>
        <color theme="1"/>
        <rFont val="Arial"/>
        <family val="2"/>
      </rPr>
      <t xml:space="preserve"> </t>
    </r>
  </si>
  <si>
    <t>Excavation, all materials</t>
  </si>
  <si>
    <t>Excavation for culvert, pipe, and conduit trenches, all materials</t>
  </si>
  <si>
    <t>Embankment</t>
  </si>
  <si>
    <t>3301P</t>
  </si>
  <si>
    <t>Embankment from imported fill material, rate additional to rates for Work Item 32201</t>
  </si>
  <si>
    <t>3405P</t>
  </si>
  <si>
    <r>
      <t xml:space="preserve">Subgrade treatment Type D, insitu stabilise existing, agricultural lime (5%) </t>
    </r>
    <r>
      <rPr>
        <i/>
        <sz val="12"/>
        <color theme="1"/>
        <rFont val="Arial"/>
        <family val="2"/>
      </rPr>
      <t>(Provisional Item as Directed)</t>
    </r>
  </si>
  <si>
    <t>Supply of Pavement Geosynthetic Material (Geocomposite - Tensar NX750 or similar), [Subgrade improvement over soft soils]</t>
  </si>
  <si>
    <t>Placement of Pavement Geosynthetic Material [Work Item 3415]</t>
  </si>
  <si>
    <t>Unbound Pavement</t>
  </si>
  <si>
    <t>Subtype 2.3, Unbound pavement, [150mm Subbase]</t>
  </si>
  <si>
    <t>Stripping, storage and respreading of topsoil</t>
  </si>
  <si>
    <r>
      <t xml:space="preserve">Embankment from site won materials from stockpile, lime stabilised
</t>
    </r>
    <r>
      <rPr>
        <i/>
        <sz val="12"/>
        <color theme="1"/>
        <rFont val="Arial"/>
        <family val="2"/>
      </rPr>
      <t>(Provisional Item as Directed)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</si>
</sst>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"/>
  </numFmts>
  <fonts count="23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8" applyNumberFormat="0" applyAlignment="0" applyProtection="0"/>
    <xf numFmtId="0" fontId="15" fillId="7" borderId="9" applyNumberFormat="0" applyAlignment="0" applyProtection="0"/>
    <xf numFmtId="0" fontId="16" fillId="7" borderId="8" applyNumberFormat="0" applyAlignment="0" applyProtection="0"/>
    <xf numFmtId="0" fontId="17" fillId="0" borderId="10" applyNumberFormat="0" applyFill="0" applyAlignment="0" applyProtection="0"/>
    <xf numFmtId="0" fontId="18" fillId="8" borderId="11" applyNumberFormat="0" applyAlignment="0" applyProtection="0"/>
    <xf numFmtId="0" fontId="19" fillId="0" borderId="0" applyNumberFormat="0" applyFill="0" applyBorder="0" applyAlignment="0" applyProtection="0"/>
    <xf numFmtId="0" fontId="6" fillId="9" borderId="12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2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22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2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2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2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2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164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44" fontId="3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164" fontId="4" fillId="2" borderId="4" xfId="0" applyNumberFormat="1" applyFont="1" applyFill="1" applyBorder="1" applyAlignment="1">
      <alignment horizontal="center" vertical="center"/>
    </xf>
    <xf numFmtId="44" fontId="4" fillId="2" borderId="4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44" fontId="2" fillId="0" borderId="0" xfId="0" applyNumberFormat="1" applyFont="1" applyAlignment="1">
      <alignment vertical="center"/>
    </xf>
    <xf numFmtId="164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44" fontId="4" fillId="0" borderId="4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44" fontId="4" fillId="0" borderId="4" xfId="0" applyNumberFormat="1" applyFont="1" applyFill="1" applyBorder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0" applyFont="1" applyFill="1"/>
    <xf numFmtId="44" fontId="3" fillId="0" borderId="0" xfId="0" applyNumberFormat="1" applyFont="1" applyFill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7D81-402D-4F80-877C-069154D882E2}">
  <dimension ref="A1:H47"/>
  <sheetViews>
    <sheetView tabSelected="1" zoomScaleNormal="100" workbookViewId="0">
      <selection activeCell="B37" sqref="B37"/>
    </sheetView>
  </sheetViews>
  <sheetFormatPr defaultRowHeight="15.75" x14ac:dyDescent="0.25"/>
  <cols>
    <col min="1" max="1" width="15.42578125" style="13" customWidth="1"/>
    <col min="2" max="2" width="51.42578125" style="14" customWidth="1"/>
    <col min="3" max="3" width="11.5703125" style="15" bestFit="1" customWidth="1"/>
    <col min="4" max="4" width="12" style="13" bestFit="1" customWidth="1"/>
    <col min="5" max="5" width="12.85546875" style="16" customWidth="1"/>
    <col min="6" max="6" width="13.42578125" style="16" customWidth="1"/>
    <col min="7" max="8" width="9.140625" style="1"/>
    <col min="9" max="16384" width="9.140625" style="2"/>
  </cols>
  <sheetData>
    <row r="1" spans="1:6" ht="18" x14ac:dyDescent="0.25">
      <c r="A1" s="27" t="s">
        <v>24</v>
      </c>
      <c r="B1" s="28"/>
      <c r="C1" s="28"/>
      <c r="D1" s="28"/>
      <c r="E1" s="28"/>
      <c r="F1" s="29"/>
    </row>
    <row r="2" spans="1:6" ht="31.5" x14ac:dyDescent="0.25">
      <c r="A2" s="3" t="s">
        <v>0</v>
      </c>
      <c r="B2" s="4" t="s">
        <v>1</v>
      </c>
      <c r="C2" s="5" t="s">
        <v>2</v>
      </c>
      <c r="D2" s="6" t="s">
        <v>3</v>
      </c>
      <c r="E2" s="7" t="s">
        <v>4</v>
      </c>
      <c r="F2" s="7" t="s">
        <v>5</v>
      </c>
    </row>
    <row r="3" spans="1:6" x14ac:dyDescent="0.25">
      <c r="A3" s="30" t="s">
        <v>6</v>
      </c>
      <c r="B3" s="30"/>
      <c r="C3" s="30"/>
      <c r="D3" s="30"/>
      <c r="E3" s="30"/>
      <c r="F3" s="30"/>
    </row>
    <row r="4" spans="1:6" x14ac:dyDescent="0.25">
      <c r="A4" s="8">
        <v>1201</v>
      </c>
      <c r="B4" s="9" t="s">
        <v>7</v>
      </c>
      <c r="C4" s="10">
        <v>1</v>
      </c>
      <c r="D4" s="8" t="s">
        <v>8</v>
      </c>
      <c r="E4" s="11"/>
      <c r="F4" s="11">
        <f>E4*C4</f>
        <v>0</v>
      </c>
    </row>
    <row r="5" spans="1:6" x14ac:dyDescent="0.25">
      <c r="A5" s="30" t="s">
        <v>9</v>
      </c>
      <c r="B5" s="30"/>
      <c r="C5" s="30"/>
      <c r="D5" s="30"/>
      <c r="E5" s="30"/>
      <c r="F5" s="30"/>
    </row>
    <row r="6" spans="1:6" x14ac:dyDescent="0.25">
      <c r="A6" s="8">
        <v>1101</v>
      </c>
      <c r="B6" s="9" t="s">
        <v>9</v>
      </c>
      <c r="C6" s="10">
        <v>1</v>
      </c>
      <c r="D6" s="8" t="s">
        <v>8</v>
      </c>
      <c r="E6" s="11"/>
      <c r="F6" s="11">
        <f>E6*C6</f>
        <v>0</v>
      </c>
    </row>
    <row r="7" spans="1:6" x14ac:dyDescent="0.25">
      <c r="A7" s="30" t="s">
        <v>10</v>
      </c>
      <c r="B7" s="30"/>
      <c r="C7" s="30"/>
      <c r="D7" s="30"/>
      <c r="E7" s="30"/>
      <c r="F7" s="30"/>
    </row>
    <row r="8" spans="1:6" x14ac:dyDescent="0.25">
      <c r="A8" s="8">
        <v>1316</v>
      </c>
      <c r="B8" s="9" t="s">
        <v>11</v>
      </c>
      <c r="C8" s="10">
        <v>1</v>
      </c>
      <c r="D8" s="8" t="s">
        <v>8</v>
      </c>
      <c r="E8" s="11"/>
      <c r="F8" s="11">
        <f>E8*C8</f>
        <v>0</v>
      </c>
    </row>
    <row r="9" spans="1:6" x14ac:dyDescent="0.25">
      <c r="A9" s="30" t="s">
        <v>12</v>
      </c>
      <c r="B9" s="30"/>
      <c r="C9" s="30"/>
      <c r="D9" s="30"/>
      <c r="E9" s="30"/>
      <c r="F9" s="30"/>
    </row>
    <row r="10" spans="1:6" x14ac:dyDescent="0.25">
      <c r="A10" s="8">
        <v>9131</v>
      </c>
      <c r="B10" s="12" t="s">
        <v>13</v>
      </c>
      <c r="C10" s="10">
        <v>1</v>
      </c>
      <c r="D10" s="8" t="s">
        <v>8</v>
      </c>
      <c r="E10" s="11"/>
      <c r="F10" s="11">
        <f>E10*C10</f>
        <v>0</v>
      </c>
    </row>
    <row r="11" spans="1:6" x14ac:dyDescent="0.25">
      <c r="A11" s="21" t="s">
        <v>25</v>
      </c>
      <c r="B11" s="22"/>
      <c r="C11" s="22"/>
      <c r="D11" s="22"/>
      <c r="E11" s="22"/>
      <c r="F11" s="23"/>
    </row>
    <row r="12" spans="1:6" ht="30" x14ac:dyDescent="0.25">
      <c r="A12" s="8">
        <v>2101</v>
      </c>
      <c r="B12" s="12" t="s">
        <v>50</v>
      </c>
      <c r="C12" s="10">
        <v>72</v>
      </c>
      <c r="D12" s="8" t="s">
        <v>18</v>
      </c>
      <c r="E12" s="11"/>
      <c r="F12" s="11">
        <f t="shared" ref="F12:F13" si="0">E12*C12</f>
        <v>0</v>
      </c>
    </row>
    <row r="13" spans="1:6" ht="45" x14ac:dyDescent="0.25">
      <c r="A13" s="18" t="s">
        <v>27</v>
      </c>
      <c r="B13" s="19" t="s">
        <v>26</v>
      </c>
      <c r="C13" s="17">
        <v>50</v>
      </c>
      <c r="D13" s="18" t="s">
        <v>14</v>
      </c>
      <c r="E13" s="20"/>
      <c r="F13" s="20">
        <f t="shared" si="0"/>
        <v>0</v>
      </c>
    </row>
    <row r="14" spans="1:6" x14ac:dyDescent="0.25">
      <c r="A14" s="24" t="s">
        <v>28</v>
      </c>
      <c r="B14" s="25"/>
      <c r="C14" s="25"/>
      <c r="D14" s="25"/>
      <c r="E14" s="25"/>
      <c r="F14" s="26"/>
    </row>
    <row r="15" spans="1:6" ht="45" x14ac:dyDescent="0.25">
      <c r="A15" s="18">
        <v>2241</v>
      </c>
      <c r="B15" s="19" t="s">
        <v>29</v>
      </c>
      <c r="C15" s="17">
        <v>28.8</v>
      </c>
      <c r="D15" s="18" t="s">
        <v>18</v>
      </c>
      <c r="E15" s="20"/>
      <c r="F15" s="20">
        <f t="shared" ref="F15:F16" si="1">E15*C15</f>
        <v>0</v>
      </c>
    </row>
    <row r="16" spans="1:6" ht="45" x14ac:dyDescent="0.25">
      <c r="A16" s="8">
        <v>2242</v>
      </c>
      <c r="B16" s="12" t="s">
        <v>30</v>
      </c>
      <c r="C16" s="10">
        <v>7.2</v>
      </c>
      <c r="D16" s="8" t="s">
        <v>18</v>
      </c>
      <c r="E16" s="11"/>
      <c r="F16" s="11">
        <f t="shared" si="1"/>
        <v>0</v>
      </c>
    </row>
    <row r="17" spans="1:6" x14ac:dyDescent="0.25">
      <c r="A17" s="21" t="s">
        <v>31</v>
      </c>
      <c r="B17" s="22"/>
      <c r="C17" s="22"/>
      <c r="D17" s="22"/>
      <c r="E17" s="22"/>
      <c r="F17" s="23"/>
    </row>
    <row r="18" spans="1:6" ht="30" x14ac:dyDescent="0.25">
      <c r="A18" s="8">
        <v>2308</v>
      </c>
      <c r="B18" s="12" t="s">
        <v>32</v>
      </c>
      <c r="C18" s="10">
        <v>12</v>
      </c>
      <c r="D18" s="8" t="s">
        <v>19</v>
      </c>
      <c r="E18" s="11"/>
      <c r="F18" s="11">
        <f t="shared" ref="F18:F19" si="2">E18*C18</f>
        <v>0</v>
      </c>
    </row>
    <row r="19" spans="1:6" ht="45" x14ac:dyDescent="0.25">
      <c r="A19" s="18" t="s">
        <v>34</v>
      </c>
      <c r="B19" s="19" t="s">
        <v>33</v>
      </c>
      <c r="C19" s="17">
        <v>2</v>
      </c>
      <c r="D19" s="18" t="s">
        <v>19</v>
      </c>
      <c r="E19" s="20"/>
      <c r="F19" s="20">
        <f t="shared" si="2"/>
        <v>0</v>
      </c>
    </row>
    <row r="20" spans="1:6" x14ac:dyDescent="0.25">
      <c r="A20" s="24" t="s">
        <v>35</v>
      </c>
      <c r="B20" s="25"/>
      <c r="C20" s="25"/>
      <c r="D20" s="25"/>
      <c r="E20" s="25"/>
      <c r="F20" s="26"/>
    </row>
    <row r="21" spans="1:6" ht="45" x14ac:dyDescent="0.25">
      <c r="A21" s="18">
        <v>2402</v>
      </c>
      <c r="B21" s="19" t="s">
        <v>36</v>
      </c>
      <c r="C21" s="17">
        <v>8</v>
      </c>
      <c r="D21" s="18" t="s">
        <v>18</v>
      </c>
      <c r="E21" s="20"/>
      <c r="F21" s="20">
        <f t="shared" ref="F21" si="3">E21*C21</f>
        <v>0</v>
      </c>
    </row>
    <row r="22" spans="1:6" x14ac:dyDescent="0.25">
      <c r="A22" s="24" t="s">
        <v>39</v>
      </c>
      <c r="B22" s="25"/>
      <c r="C22" s="25"/>
      <c r="D22" s="25"/>
      <c r="E22" s="25"/>
      <c r="F22" s="26"/>
    </row>
    <row r="23" spans="1:6" ht="45" x14ac:dyDescent="0.25">
      <c r="A23" s="18">
        <v>2631</v>
      </c>
      <c r="B23" s="19" t="s">
        <v>37</v>
      </c>
      <c r="C23" s="17">
        <v>2200</v>
      </c>
      <c r="D23" s="18" t="s">
        <v>14</v>
      </c>
      <c r="E23" s="20"/>
      <c r="F23" s="20">
        <f t="shared" ref="F23:F24" si="4">E23*C23</f>
        <v>0</v>
      </c>
    </row>
    <row r="24" spans="1:6" ht="30" x14ac:dyDescent="0.25">
      <c r="A24" s="8">
        <v>2643</v>
      </c>
      <c r="B24" s="12" t="s">
        <v>38</v>
      </c>
      <c r="C24" s="10">
        <v>10</v>
      </c>
      <c r="D24" s="8" t="s">
        <v>15</v>
      </c>
      <c r="E24" s="11"/>
      <c r="F24" s="11">
        <f t="shared" si="4"/>
        <v>0</v>
      </c>
    </row>
    <row r="25" spans="1:6" x14ac:dyDescent="0.25">
      <c r="A25" s="21" t="s">
        <v>49</v>
      </c>
      <c r="B25" s="22"/>
      <c r="C25" s="22"/>
      <c r="D25" s="22"/>
      <c r="E25" s="22"/>
      <c r="F25" s="23"/>
    </row>
    <row r="26" spans="1:6" x14ac:dyDescent="0.25">
      <c r="A26" s="8">
        <v>3101</v>
      </c>
      <c r="B26" s="12" t="s">
        <v>40</v>
      </c>
      <c r="C26" s="10">
        <v>2200</v>
      </c>
      <c r="D26" s="8" t="s">
        <v>14</v>
      </c>
      <c r="E26" s="11"/>
      <c r="F26" s="11">
        <f t="shared" ref="F26:F28" si="5">E26*C26</f>
        <v>0</v>
      </c>
    </row>
    <row r="27" spans="1:6" x14ac:dyDescent="0.25">
      <c r="A27" s="18">
        <v>3103</v>
      </c>
      <c r="B27" s="19" t="s">
        <v>62</v>
      </c>
      <c r="C27" s="17">
        <v>335</v>
      </c>
      <c r="D27" s="18" t="s">
        <v>15</v>
      </c>
      <c r="E27" s="20"/>
      <c r="F27" s="20">
        <f t="shared" si="5"/>
        <v>0</v>
      </c>
    </row>
    <row r="28" spans="1:6" ht="45" x14ac:dyDescent="0.25">
      <c r="A28" s="8" t="s">
        <v>43</v>
      </c>
      <c r="B28" s="12" t="s">
        <v>41</v>
      </c>
      <c r="C28" s="10">
        <v>50</v>
      </c>
      <c r="D28" s="8" t="s">
        <v>15</v>
      </c>
      <c r="E28" s="11"/>
      <c r="F28" s="11">
        <f t="shared" si="5"/>
        <v>0</v>
      </c>
    </row>
    <row r="29" spans="1:6" ht="45" x14ac:dyDescent="0.25">
      <c r="A29" s="18" t="s">
        <v>44</v>
      </c>
      <c r="B29" s="19" t="s">
        <v>42</v>
      </c>
      <c r="C29" s="17">
        <v>50</v>
      </c>
      <c r="D29" s="18" t="s">
        <v>15</v>
      </c>
      <c r="E29" s="20"/>
      <c r="F29" s="20">
        <f t="shared" ref="F29" si="6">E29*C29</f>
        <v>0</v>
      </c>
    </row>
    <row r="30" spans="1:6" x14ac:dyDescent="0.25">
      <c r="A30" s="24" t="s">
        <v>16</v>
      </c>
      <c r="B30" s="25"/>
      <c r="C30" s="25"/>
      <c r="D30" s="25"/>
      <c r="E30" s="25"/>
      <c r="F30" s="26"/>
    </row>
    <row r="31" spans="1:6" x14ac:dyDescent="0.25">
      <c r="A31" s="18">
        <v>3201</v>
      </c>
      <c r="B31" s="19" t="s">
        <v>51</v>
      </c>
      <c r="C31" s="17">
        <v>660</v>
      </c>
      <c r="D31" s="18" t="s">
        <v>15</v>
      </c>
      <c r="E31" s="20"/>
      <c r="F31" s="20">
        <f t="shared" ref="F31:F32" si="7">E31*C31</f>
        <v>0</v>
      </c>
    </row>
    <row r="32" spans="1:6" ht="30" x14ac:dyDescent="0.25">
      <c r="A32" s="8">
        <v>3203</v>
      </c>
      <c r="B32" s="12" t="s">
        <v>52</v>
      </c>
      <c r="C32" s="10">
        <v>60</v>
      </c>
      <c r="D32" s="8" t="s">
        <v>15</v>
      </c>
      <c r="E32" s="11"/>
      <c r="F32" s="11">
        <f t="shared" si="7"/>
        <v>0</v>
      </c>
    </row>
    <row r="33" spans="1:8" s="42" customFormat="1" x14ac:dyDescent="0.25">
      <c r="A33" s="38" t="s">
        <v>53</v>
      </c>
      <c r="B33" s="33"/>
      <c r="C33" s="33"/>
      <c r="D33" s="33"/>
      <c r="E33" s="33"/>
      <c r="F33" s="35"/>
      <c r="G33" s="31"/>
      <c r="H33" s="31"/>
    </row>
    <row r="34" spans="1:8" s="42" customFormat="1" ht="45" x14ac:dyDescent="0.25">
      <c r="A34" s="8" t="s">
        <v>54</v>
      </c>
      <c r="B34" s="12" t="s">
        <v>63</v>
      </c>
      <c r="C34" s="10">
        <v>120</v>
      </c>
      <c r="D34" s="8" t="s">
        <v>15</v>
      </c>
      <c r="E34" s="11"/>
      <c r="F34" s="11">
        <f t="shared" ref="F34:F35" si="8">E34*C34</f>
        <v>0</v>
      </c>
      <c r="G34" s="31"/>
      <c r="H34" s="31"/>
    </row>
    <row r="35" spans="1:8" s="42" customFormat="1" ht="30" x14ac:dyDescent="0.25">
      <c r="A35" s="39">
        <v>3303</v>
      </c>
      <c r="B35" s="32" t="s">
        <v>55</v>
      </c>
      <c r="C35" s="37">
        <v>330</v>
      </c>
      <c r="D35" s="39" t="s">
        <v>15</v>
      </c>
      <c r="E35" s="40"/>
      <c r="F35" s="40">
        <f t="shared" si="8"/>
        <v>0</v>
      </c>
      <c r="G35" s="31"/>
      <c r="H35" s="31"/>
    </row>
    <row r="36" spans="1:8" s="42" customFormat="1" x14ac:dyDescent="0.25">
      <c r="A36" s="24" t="s">
        <v>17</v>
      </c>
      <c r="B36" s="25"/>
      <c r="C36" s="25"/>
      <c r="D36" s="25"/>
      <c r="E36" s="25"/>
      <c r="F36" s="26"/>
      <c r="G36" s="31"/>
      <c r="H36" s="31"/>
    </row>
    <row r="37" spans="1:8" s="42" customFormat="1" ht="30" x14ac:dyDescent="0.25">
      <c r="A37" s="39" t="s">
        <v>21</v>
      </c>
      <c r="B37" s="32" t="s">
        <v>22</v>
      </c>
      <c r="C37" s="37">
        <v>1</v>
      </c>
      <c r="D37" s="39" t="s">
        <v>23</v>
      </c>
      <c r="E37" s="40"/>
      <c r="F37" s="40">
        <f>E37*C37</f>
        <v>0</v>
      </c>
      <c r="G37" s="31"/>
      <c r="H37" s="31"/>
    </row>
    <row r="38" spans="1:8" s="42" customFormat="1" ht="45" x14ac:dyDescent="0.25">
      <c r="A38" s="8" t="s">
        <v>56</v>
      </c>
      <c r="B38" s="12" t="s">
        <v>57</v>
      </c>
      <c r="C38" s="10">
        <v>100</v>
      </c>
      <c r="D38" s="8" t="s">
        <v>15</v>
      </c>
      <c r="E38" s="11"/>
      <c r="F38" s="11">
        <f>E38*C38</f>
        <v>0</v>
      </c>
      <c r="G38" s="31"/>
      <c r="H38" s="31"/>
    </row>
    <row r="39" spans="1:8" s="42" customFormat="1" x14ac:dyDescent="0.25">
      <c r="A39" s="38" t="s">
        <v>45</v>
      </c>
      <c r="B39" s="33"/>
      <c r="C39" s="33"/>
      <c r="D39" s="33"/>
      <c r="E39" s="33"/>
      <c r="F39" s="35"/>
      <c r="G39" s="31"/>
      <c r="H39" s="31"/>
    </row>
    <row r="40" spans="1:8" s="42" customFormat="1" ht="45" x14ac:dyDescent="0.25">
      <c r="A40" s="8">
        <v>3415</v>
      </c>
      <c r="B40" s="12" t="s">
        <v>58</v>
      </c>
      <c r="C40" s="10">
        <v>220</v>
      </c>
      <c r="D40" s="8" t="s">
        <v>14</v>
      </c>
      <c r="E40" s="11"/>
      <c r="F40" s="11">
        <f>E40*C40</f>
        <v>0</v>
      </c>
      <c r="G40" s="31"/>
      <c r="H40" s="31"/>
    </row>
    <row r="41" spans="1:8" s="42" customFormat="1" ht="30" x14ac:dyDescent="0.25">
      <c r="A41" s="39">
        <v>3416</v>
      </c>
      <c r="B41" s="32" t="s">
        <v>59</v>
      </c>
      <c r="C41" s="37">
        <v>220</v>
      </c>
      <c r="D41" s="39" t="s">
        <v>14</v>
      </c>
      <c r="E41" s="40"/>
      <c r="F41" s="40">
        <f>E41*C41</f>
        <v>0</v>
      </c>
      <c r="G41" s="31"/>
      <c r="H41" s="31"/>
    </row>
    <row r="42" spans="1:8" s="42" customFormat="1" x14ac:dyDescent="0.25">
      <c r="A42" s="24" t="s">
        <v>60</v>
      </c>
      <c r="B42" s="25"/>
      <c r="C42" s="25"/>
      <c r="D42" s="25"/>
      <c r="E42" s="25"/>
      <c r="F42" s="26"/>
      <c r="G42" s="31"/>
      <c r="H42" s="31"/>
    </row>
    <row r="43" spans="1:8" s="42" customFormat="1" ht="30" x14ac:dyDescent="0.25">
      <c r="A43" s="39">
        <v>4102</v>
      </c>
      <c r="B43" s="32" t="s">
        <v>61</v>
      </c>
      <c r="C43" s="37">
        <v>330</v>
      </c>
      <c r="D43" s="39" t="s">
        <v>15</v>
      </c>
      <c r="E43" s="40"/>
      <c r="F43" s="40">
        <f>E43*C43</f>
        <v>0</v>
      </c>
      <c r="G43" s="31"/>
      <c r="H43" s="31"/>
    </row>
    <row r="44" spans="1:8" s="42" customFormat="1" x14ac:dyDescent="0.25">
      <c r="A44" s="24" t="s">
        <v>46</v>
      </c>
      <c r="B44" s="25"/>
      <c r="C44" s="25"/>
      <c r="D44" s="25"/>
      <c r="E44" s="25"/>
      <c r="F44" s="26"/>
      <c r="G44" s="31"/>
      <c r="H44" s="31"/>
    </row>
    <row r="45" spans="1:8" s="42" customFormat="1" x14ac:dyDescent="0.25">
      <c r="A45" s="39">
        <v>6101</v>
      </c>
      <c r="B45" s="32" t="s">
        <v>47</v>
      </c>
      <c r="C45" s="37">
        <v>20</v>
      </c>
      <c r="D45" s="39" t="s">
        <v>18</v>
      </c>
      <c r="E45" s="40"/>
      <c r="F45" s="40">
        <f>E45*C45</f>
        <v>0</v>
      </c>
      <c r="G45" s="31"/>
      <c r="H45" s="31"/>
    </row>
    <row r="46" spans="1:8" s="42" customFormat="1" ht="30" x14ac:dyDescent="0.25">
      <c r="A46" s="8">
        <v>6102</v>
      </c>
      <c r="B46" s="12" t="s">
        <v>48</v>
      </c>
      <c r="C46" s="10">
        <v>10</v>
      </c>
      <c r="D46" s="8" t="s">
        <v>18</v>
      </c>
      <c r="E46" s="11"/>
      <c r="F46" s="11">
        <f>E46*C46</f>
        <v>0</v>
      </c>
      <c r="G46" s="31"/>
      <c r="H46" s="31"/>
    </row>
    <row r="47" spans="1:8" s="42" customFormat="1" x14ac:dyDescent="0.25">
      <c r="A47" s="36"/>
      <c r="B47" s="34"/>
      <c r="C47" s="41"/>
      <c r="D47" s="36"/>
      <c r="E47" s="43" t="s">
        <v>20</v>
      </c>
      <c r="F47" s="43">
        <f>SUM(F45:F46)+SUM(F40:F41)+SUM(F37:F38)+SUM(F34:F35)+SUM(F26:F29)+SUM(F23:F24)+F21+SUM(F18:F19)+SUM(F15:F16)+SUM(F12:F13)+F10+F8+F6+F4</f>
        <v>0</v>
      </c>
      <c r="G47" s="31"/>
      <c r="H47" s="31"/>
    </row>
  </sheetData>
  <mergeCells count="17">
    <mergeCell ref="A36:F36"/>
    <mergeCell ref="A44:F44"/>
    <mergeCell ref="A39:F39"/>
    <mergeCell ref="A30:F30"/>
    <mergeCell ref="A42:F42"/>
    <mergeCell ref="A25:F25"/>
    <mergeCell ref="A33:F33"/>
    <mergeCell ref="A1:F1"/>
    <mergeCell ref="A3:F3"/>
    <mergeCell ref="A5:F5"/>
    <mergeCell ref="A7:F7"/>
    <mergeCell ref="A9:F9"/>
    <mergeCell ref="A11:F11"/>
    <mergeCell ref="A14:F14"/>
    <mergeCell ref="A17:F17"/>
    <mergeCell ref="A20:F20"/>
    <mergeCell ref="A22:F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Leesa Millar</dc:creator>
  <cp:lastModifiedBy>Leesa Millar</cp:lastModifiedBy>
  <dcterms:created xsi:type="dcterms:W3CDTF">2023-12-04T02:24:19Z</dcterms:created>
  <dcterms:modified xsi:type="dcterms:W3CDTF">2023-12-11T00:07:04Z</dcterms:modified>
</cp:coreProperties>
</file>