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rastructure\04 INF Delivery\Projects\2023-2024 Road Projects\RD - Drumburle Road Floodway - 0151-0138-000\02. Tender  Quotes including Design Plans\Tender\"/>
    </mc:Choice>
  </mc:AlternateContent>
  <xr:revisionPtr revIDLastSave="0" documentId="8_{0EBA283A-1073-48BC-A8E6-94211526C68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4F87EB5-2011-47E5-85CD-8550666129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F18" i="1"/>
  <c r="F21" i="1"/>
  <c r="F4" i="1"/>
  <c r="F55" i="1"/>
  <c r="F54" i="1"/>
  <c r="F53" i="1"/>
  <c r="F51" i="1"/>
  <c r="F50" i="1"/>
  <c r="F45" i="1"/>
  <c r="F44" i="1"/>
  <c r="F26" i="1"/>
  <c r="F23" i="1"/>
  <c r="F14" i="1" l="1"/>
  <c r="F13" i="1"/>
  <c r="F49" i="1"/>
  <c r="F48" i="1"/>
  <c r="F47" i="1"/>
  <c r="F43" i="1"/>
  <c r="F41" i="1"/>
  <c r="F40" i="1"/>
  <c r="F38" i="1"/>
  <c r="F37" i="1"/>
  <c r="F35" i="1"/>
  <c r="F33" i="1"/>
  <c r="F32" i="1"/>
  <c r="F31" i="1"/>
  <c r="F30" i="1"/>
  <c r="F29" i="1"/>
  <c r="F25" i="1"/>
  <c r="F24" i="1"/>
  <c r="F20" i="1"/>
  <c r="F19" i="1"/>
  <c r="F17" i="1"/>
  <c r="F16" i="1"/>
  <c r="F10" i="1"/>
  <c r="F8" i="1"/>
  <c r="F6" i="1"/>
</calcChain>
</file>

<file path=xl/sharedStrings.xml><?xml version="1.0" encoding="utf-8"?>
<sst xmlns="http://schemas.openxmlformats.org/spreadsheetml/2006/main" count="105" uniqueCount="72">
  <si>
    <t>Item Number</t>
  </si>
  <si>
    <t>Activity</t>
  </si>
  <si>
    <t>Quantity</t>
  </si>
  <si>
    <t>Unit of Measure</t>
  </si>
  <si>
    <t>Rate $    (Ex GST)</t>
  </si>
  <si>
    <t>Total $    (Ex GST)</t>
  </si>
  <si>
    <t>Provision for Traffic</t>
  </si>
  <si>
    <t>Traffic Management</t>
  </si>
  <si>
    <t>Lump Sum</t>
  </si>
  <si>
    <t>Contractor Site Facilities</t>
  </si>
  <si>
    <t xml:space="preserve">Enviromental Management </t>
  </si>
  <si>
    <t>Control of Erosion and Sedimentation</t>
  </si>
  <si>
    <t>Quality Management</t>
  </si>
  <si>
    <t>Supply of As Constructed Survey and Drawings</t>
  </si>
  <si>
    <t>Drainage Structures, Retaining Structures &amp; Embankment Slope Protection</t>
  </si>
  <si>
    <t>Supply and Installation of Culverts</t>
  </si>
  <si>
    <t>m</t>
  </si>
  <si>
    <t>m3</t>
  </si>
  <si>
    <t>each</t>
  </si>
  <si>
    <t>m2</t>
  </si>
  <si>
    <t>Protective Treatments</t>
  </si>
  <si>
    <t>General Earthworks</t>
  </si>
  <si>
    <t>Preparation</t>
  </si>
  <si>
    <t>Clearing and grubbing</t>
  </si>
  <si>
    <t>3103P</t>
  </si>
  <si>
    <r>
      <t xml:space="preserve">Stripping, storage and respreading of topsoil </t>
    </r>
    <r>
      <rPr>
        <i/>
        <sz val="12"/>
        <color theme="1"/>
        <rFont val="Arial"/>
        <family val="2"/>
      </rPr>
      <t>(Provisional Quantity, as directed)</t>
    </r>
  </si>
  <si>
    <t>3214P</t>
  </si>
  <si>
    <t>3215P</t>
  </si>
  <si>
    <t>Excavation</t>
  </si>
  <si>
    <t>Embankment</t>
  </si>
  <si>
    <t>Unbound Pavements</t>
  </si>
  <si>
    <t>TOTAL</t>
  </si>
  <si>
    <t>Drumburle Road Floodway</t>
  </si>
  <si>
    <t>Drainage Removal / Demolition</t>
  </si>
  <si>
    <t>Demolition/Disposal of 2 x RCP and 3 x RC Box culverts</t>
  </si>
  <si>
    <t>Demolition/Disposal of Existing floodway</t>
  </si>
  <si>
    <t xml:space="preserve">Supply &amp; Install Precast RCBC's 1200 x 1500 </t>
  </si>
  <si>
    <t xml:space="preserve">Supply &amp; Install Precast Headwalls with Wingwalls </t>
  </si>
  <si>
    <t xml:space="preserve">Hand Placed Concrete Floodway Paving </t>
  </si>
  <si>
    <t xml:space="preserve">Supply Precast Concrete Fish baffles For upstream Wingwalls </t>
  </si>
  <si>
    <t>2308P</t>
  </si>
  <si>
    <r>
      <t xml:space="preserve">Insitu Reinforced concrete Aprons and base slab to culverts </t>
    </r>
    <r>
      <rPr>
        <i/>
        <sz val="12"/>
        <color theme="1"/>
        <rFont val="Arial"/>
        <family val="2"/>
      </rPr>
      <t>(Provisional Quantity)</t>
    </r>
  </si>
  <si>
    <t>Hand placed Concrete margins/ batters including cutoff walls</t>
  </si>
  <si>
    <t xml:space="preserve">Rock lining in drains per details on drawings [D50=100,150mm Thickness] </t>
  </si>
  <si>
    <t xml:space="preserve">Rock protection (Culvert Outlet Rock Protection per details on drawings)[D50=300,630mm Thickness] </t>
  </si>
  <si>
    <t>Supply and placement of Geofabric A24 BIDIM or Equivalent</t>
  </si>
  <si>
    <t>3104P</t>
  </si>
  <si>
    <r>
      <t xml:space="preserve">Ground Surface Treatment under Embankment 150mm Thick (Type A treatment) </t>
    </r>
    <r>
      <rPr>
        <i/>
        <sz val="12"/>
        <color theme="1"/>
        <rFont val="Arial"/>
        <family val="2"/>
      </rPr>
      <t>(Provisional Quantity, as directed)</t>
    </r>
  </si>
  <si>
    <r>
      <t xml:space="preserve">Excavation and disposal of Unsuitable Subgrade Material </t>
    </r>
    <r>
      <rPr>
        <i/>
        <sz val="12"/>
        <color theme="1"/>
        <rFont val="Arial"/>
        <family val="2"/>
      </rPr>
      <t>(Provisional Quantity, as directed)</t>
    </r>
  </si>
  <si>
    <r>
      <t xml:space="preserve">Excavation and disposal of Unsuitable Material  1m below 14.64-4/2100x1500 RCBC founding level  </t>
    </r>
    <r>
      <rPr>
        <i/>
        <sz val="12"/>
        <color theme="1"/>
        <rFont val="Arial"/>
        <family val="2"/>
      </rPr>
      <t>(Provisional Quantity, as directed)</t>
    </r>
  </si>
  <si>
    <r>
      <t>Excavation, all materials</t>
    </r>
    <r>
      <rPr>
        <i/>
        <sz val="12"/>
        <color theme="1"/>
        <rFont val="Arial"/>
        <family val="2"/>
      </rPr>
      <t xml:space="preserve"> (Provisional Quantity, as directed)</t>
    </r>
  </si>
  <si>
    <t>3201P</t>
  </si>
  <si>
    <t>3301P</t>
  </si>
  <si>
    <r>
      <t>Embankment - useable site won cut</t>
    </r>
    <r>
      <rPr>
        <i/>
        <sz val="12"/>
        <color theme="1"/>
        <rFont val="Arial"/>
        <family val="2"/>
      </rPr>
      <t xml:space="preserve"> (Provisional Quantity, as directed)</t>
    </r>
  </si>
  <si>
    <t>Foundation Bedding material (75mm Thk) below [14.640-4/2100x1500 RCBC]
Class A1 minimum CBR 10</t>
  </si>
  <si>
    <t xml:space="preserve">Compacted Backfill for overlay zone and side zone and with CBR 15 Gravel under Road pavement </t>
  </si>
  <si>
    <t>Backfill</t>
  </si>
  <si>
    <t>Backfill with earth backfill material to Item 3215P, 1m unsuitable material removed below  [14.640 -4/2100x1500 RCBC]
Class A1 minimum CBR 10</t>
  </si>
  <si>
    <t>Type 2.1, Unbound pavement, [Gravel base] 175mm Thk</t>
  </si>
  <si>
    <t>Type 2.3, [Gravel subbase/floodway]Min. 200mm</t>
  </si>
  <si>
    <t>Type 2.3, Unbound pavement, [subbase] 200mm Thk</t>
  </si>
  <si>
    <t xml:space="preserve">Sprayed Bituminous Treatments </t>
  </si>
  <si>
    <t>Supply &amp; Spreading of cover aggregate 10mm @ 200m2/m3</t>
  </si>
  <si>
    <t>Supply &amp; Spreading of cover aggregate 14mm @ 100m2/m3</t>
  </si>
  <si>
    <t>C170 Bitumen Seal supply &amp; first application 1.0 L/m2</t>
  </si>
  <si>
    <t>C170 Bitumen Seal supply &amp; second application 1.8 L/m2</t>
  </si>
  <si>
    <t>Road Furniture / Pavement Marking</t>
  </si>
  <si>
    <t>Road Edge Guide Posts</t>
  </si>
  <si>
    <t>Supply &amp; Erection of Road Signage</t>
  </si>
  <si>
    <t>Pavement Marking (edge lines)</t>
  </si>
  <si>
    <t>Base and footing in culverts, reinforced concrete (4 / 2100 x 1500 / 600mm)</t>
  </si>
  <si>
    <r>
      <t xml:space="preserve">Supply of Spreading of Prime seal </t>
    </r>
    <r>
      <rPr>
        <strike/>
        <sz val="12"/>
        <color rgb="FFFF0000"/>
        <rFont val="Arial"/>
        <family val="2"/>
      </rPr>
      <t>(AMC4)</t>
    </r>
    <r>
      <rPr>
        <sz val="12"/>
        <color theme="1"/>
        <rFont val="Arial"/>
        <family val="2"/>
      </rPr>
      <t xml:space="preserve"> </t>
    </r>
    <r>
      <rPr>
        <sz val="12"/>
        <color rgb="FFFF0000"/>
        <rFont val="Arial"/>
        <family val="2"/>
      </rPr>
      <t xml:space="preserve">AMC0 </t>
    </r>
    <r>
      <rPr>
        <sz val="12"/>
        <color theme="1"/>
        <rFont val="Arial"/>
        <family val="2"/>
      </rPr>
      <t>@1.0 L/m2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</si>
</sst>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"/>
    <numFmt numFmtId="165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trike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4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center" vertical="center"/>
    </xf>
    <xf numFmtId="44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4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44" fontId="4" fillId="2" borderId="4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44" fontId="3" fillId="0" borderId="5" xfId="0" applyNumberFormat="1" applyFont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4" fontId="8" fillId="0" borderId="4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164" fontId="8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3">
    <cellStyle name="Normal" xfId="0" builtinId="0"/>
    <cellStyle name="Normal 2" xfId="1" xr:uid="{8441E9A6-6244-4C28-8127-99712ADC46C2}"/>
    <cellStyle name="Normal 3" xfId="2" xr:uid="{E4F2DAF5-2BC0-4FFC-9F99-E69A524A6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8FE9-8068-4B6A-8456-44722E523DB1}">
  <dimension ref="A1:H56"/>
  <sheetViews>
    <sheetView tabSelected="1" topLeftCell="A36" zoomScaleNormal="100" workbookViewId="0">
      <selection activeCell="B48" sqref="B48"/>
    </sheetView>
  </sheetViews>
  <sheetFormatPr defaultRowHeight="15" x14ac:dyDescent="0.25"/>
  <cols>
    <col min="1" max="1" width="15.42578125" style="18" customWidth="1"/>
    <col min="2" max="2" width="44" style="19" customWidth="1"/>
    <col min="3" max="3" width="11.5703125" style="22" bestFit="1" customWidth="1"/>
    <col min="4" max="4" width="12" style="18" bestFit="1" customWidth="1"/>
    <col min="5" max="5" width="12.85546875" style="23" customWidth="1"/>
    <col min="6" max="6" width="13.42578125" style="23" customWidth="1"/>
    <col min="7" max="8" width="9.140625" style="1"/>
  </cols>
  <sheetData>
    <row r="1" spans="1:6" ht="35.25" customHeight="1" x14ac:dyDescent="0.25">
      <c r="A1" s="36" t="s">
        <v>32</v>
      </c>
      <c r="B1" s="37"/>
      <c r="C1" s="37"/>
      <c r="D1" s="37"/>
      <c r="E1" s="37"/>
      <c r="F1" s="38"/>
    </row>
    <row r="2" spans="1:6" ht="31.5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</row>
    <row r="3" spans="1:6" ht="15.75" x14ac:dyDescent="0.25">
      <c r="A3" s="35" t="s">
        <v>6</v>
      </c>
      <c r="B3" s="35"/>
      <c r="C3" s="35"/>
      <c r="D3" s="35"/>
      <c r="E3" s="35"/>
      <c r="F3" s="35"/>
    </row>
    <row r="4" spans="1:6" x14ac:dyDescent="0.25">
      <c r="A4" s="7">
        <v>1201</v>
      </c>
      <c r="B4" s="8" t="s">
        <v>7</v>
      </c>
      <c r="C4" s="9">
        <v>1</v>
      </c>
      <c r="D4" s="7" t="s">
        <v>8</v>
      </c>
      <c r="E4" s="10"/>
      <c r="F4" s="10">
        <f>E4*C4</f>
        <v>0</v>
      </c>
    </row>
    <row r="5" spans="1:6" s="1" customFormat="1" ht="15.75" x14ac:dyDescent="0.25">
      <c r="A5" s="35" t="s">
        <v>9</v>
      </c>
      <c r="B5" s="35"/>
      <c r="C5" s="35"/>
      <c r="D5" s="35"/>
      <c r="E5" s="35"/>
      <c r="F5" s="35"/>
    </row>
    <row r="6" spans="1:6" s="1" customFormat="1" x14ac:dyDescent="0.25">
      <c r="A6" s="7">
        <v>1101</v>
      </c>
      <c r="B6" s="8" t="s">
        <v>9</v>
      </c>
      <c r="C6" s="9">
        <v>1</v>
      </c>
      <c r="D6" s="7" t="s">
        <v>8</v>
      </c>
      <c r="E6" s="10"/>
      <c r="F6" s="10">
        <f>E6*C6</f>
        <v>0</v>
      </c>
    </row>
    <row r="7" spans="1:6" s="1" customFormat="1" ht="15.75" x14ac:dyDescent="0.25">
      <c r="A7" s="35" t="s">
        <v>10</v>
      </c>
      <c r="B7" s="35"/>
      <c r="C7" s="35"/>
      <c r="D7" s="35"/>
      <c r="E7" s="35"/>
      <c r="F7" s="35"/>
    </row>
    <row r="8" spans="1:6" x14ac:dyDescent="0.25">
      <c r="A8" s="7">
        <v>1316</v>
      </c>
      <c r="B8" s="8" t="s">
        <v>11</v>
      </c>
      <c r="C8" s="9">
        <v>1</v>
      </c>
      <c r="D8" s="7" t="s">
        <v>8</v>
      </c>
      <c r="E8" s="10"/>
      <c r="F8" s="10">
        <f>E8*C8</f>
        <v>0</v>
      </c>
    </row>
    <row r="9" spans="1:6" ht="15.75" x14ac:dyDescent="0.25">
      <c r="A9" s="35" t="s">
        <v>12</v>
      </c>
      <c r="B9" s="35"/>
      <c r="C9" s="35"/>
      <c r="D9" s="35"/>
      <c r="E9" s="35"/>
      <c r="F9" s="35"/>
    </row>
    <row r="10" spans="1:6" ht="30" x14ac:dyDescent="0.25">
      <c r="A10" s="7">
        <v>9131</v>
      </c>
      <c r="B10" s="11" t="s">
        <v>13</v>
      </c>
      <c r="C10" s="9">
        <v>1</v>
      </c>
      <c r="D10" s="7" t="s">
        <v>8</v>
      </c>
      <c r="E10" s="10"/>
      <c r="F10" s="10">
        <f>E10*C10</f>
        <v>0</v>
      </c>
    </row>
    <row r="11" spans="1:6" ht="15.75" x14ac:dyDescent="0.25">
      <c r="A11" s="35" t="s">
        <v>14</v>
      </c>
      <c r="B11" s="35"/>
      <c r="C11" s="35"/>
      <c r="D11" s="35"/>
      <c r="E11" s="35"/>
      <c r="F11" s="35"/>
    </row>
    <row r="12" spans="1:6" ht="15.75" x14ac:dyDescent="0.25">
      <c r="A12" s="42" t="s">
        <v>33</v>
      </c>
      <c r="B12" s="43"/>
      <c r="C12" s="43"/>
      <c r="D12" s="43"/>
      <c r="E12" s="43"/>
      <c r="F12" s="44"/>
    </row>
    <row r="13" spans="1:6" ht="30" x14ac:dyDescent="0.25">
      <c r="A13" s="12">
        <v>2101</v>
      </c>
      <c r="B13" s="13" t="s">
        <v>34</v>
      </c>
      <c r="C13" s="12">
        <v>1</v>
      </c>
      <c r="D13" s="12" t="s">
        <v>8</v>
      </c>
      <c r="E13" s="14"/>
      <c r="F13" s="15">
        <f t="shared" ref="F13" si="0">E13*C13</f>
        <v>0</v>
      </c>
    </row>
    <row r="14" spans="1:6" x14ac:dyDescent="0.25">
      <c r="A14" s="7">
        <v>2107</v>
      </c>
      <c r="B14" s="11" t="s">
        <v>35</v>
      </c>
      <c r="C14" s="7">
        <v>107</v>
      </c>
      <c r="D14" s="7" t="s">
        <v>19</v>
      </c>
      <c r="E14" s="16"/>
      <c r="F14" s="17">
        <f t="shared" ref="F14" si="1">E14*C14</f>
        <v>0</v>
      </c>
    </row>
    <row r="15" spans="1:6" ht="15.75" x14ac:dyDescent="0.25">
      <c r="A15" s="39" t="s">
        <v>15</v>
      </c>
      <c r="B15" s="40"/>
      <c r="C15" s="40"/>
      <c r="D15" s="40"/>
      <c r="E15" s="40"/>
      <c r="F15" s="41"/>
    </row>
    <row r="16" spans="1:6" ht="30" x14ac:dyDescent="0.25">
      <c r="A16" s="7">
        <v>2262</v>
      </c>
      <c r="B16" s="11" t="s">
        <v>36</v>
      </c>
      <c r="C16" s="7">
        <v>24</v>
      </c>
      <c r="D16" s="7" t="s">
        <v>18</v>
      </c>
      <c r="E16" s="16"/>
      <c r="F16" s="17">
        <f t="shared" ref="F16" si="2">E16*C16</f>
        <v>0</v>
      </c>
    </row>
    <row r="17" spans="1:8" ht="30" x14ac:dyDescent="0.25">
      <c r="A17" s="12">
        <v>2309</v>
      </c>
      <c r="B17" s="13" t="s">
        <v>37</v>
      </c>
      <c r="C17" s="12">
        <v>2</v>
      </c>
      <c r="D17" s="12" t="s">
        <v>18</v>
      </c>
      <c r="E17" s="14"/>
      <c r="F17" s="15">
        <f t="shared" ref="F17:F20" si="3">E17*C17</f>
        <v>0</v>
      </c>
    </row>
    <row r="18" spans="1:8" s="33" customFormat="1" ht="30" x14ac:dyDescent="0.25">
      <c r="A18" s="28">
        <v>2200</v>
      </c>
      <c r="B18" s="29" t="s">
        <v>70</v>
      </c>
      <c r="C18" s="28">
        <v>40</v>
      </c>
      <c r="D18" s="28" t="s">
        <v>17</v>
      </c>
      <c r="E18" s="30"/>
      <c r="F18" s="31">
        <f t="shared" ref="F18" si="4">E18*C18</f>
        <v>0</v>
      </c>
      <c r="G18" s="32"/>
      <c r="H18" s="32"/>
    </row>
    <row r="19" spans="1:8" x14ac:dyDescent="0.25">
      <c r="A19" s="7">
        <v>2631</v>
      </c>
      <c r="B19" s="11" t="s">
        <v>38</v>
      </c>
      <c r="C19" s="7">
        <v>56</v>
      </c>
      <c r="D19" s="7" t="s">
        <v>17</v>
      </c>
      <c r="E19" s="16"/>
      <c r="F19" s="17">
        <f t="shared" si="3"/>
        <v>0</v>
      </c>
    </row>
    <row r="20" spans="1:8" ht="30" x14ac:dyDescent="0.25">
      <c r="A20" s="12">
        <v>2317</v>
      </c>
      <c r="B20" s="13" t="s">
        <v>39</v>
      </c>
      <c r="C20" s="12">
        <v>37</v>
      </c>
      <c r="D20" s="12" t="s">
        <v>18</v>
      </c>
      <c r="E20" s="14"/>
      <c r="F20" s="15">
        <f t="shared" si="3"/>
        <v>0</v>
      </c>
    </row>
    <row r="21" spans="1:8" ht="45" x14ac:dyDescent="0.25">
      <c r="A21" s="7" t="s">
        <v>40</v>
      </c>
      <c r="B21" s="11" t="s">
        <v>41</v>
      </c>
      <c r="C21" s="7">
        <v>60</v>
      </c>
      <c r="D21" s="7" t="s">
        <v>17</v>
      </c>
      <c r="E21" s="16"/>
      <c r="F21" s="17">
        <f>E21*C21</f>
        <v>0</v>
      </c>
    </row>
    <row r="22" spans="1:8" ht="15.75" x14ac:dyDescent="0.25">
      <c r="A22" s="39" t="s">
        <v>20</v>
      </c>
      <c r="B22" s="40"/>
      <c r="C22" s="40"/>
      <c r="D22" s="40"/>
      <c r="E22" s="40"/>
      <c r="F22" s="41"/>
    </row>
    <row r="23" spans="1:8" ht="30" x14ac:dyDescent="0.25">
      <c r="A23" s="7">
        <v>2622</v>
      </c>
      <c r="B23" s="11" t="s">
        <v>42</v>
      </c>
      <c r="C23" s="9">
        <v>22</v>
      </c>
      <c r="D23" s="7" t="s">
        <v>17</v>
      </c>
      <c r="E23" s="10"/>
      <c r="F23" s="10">
        <f t="shared" ref="F23" si="5">E23*C23</f>
        <v>0</v>
      </c>
    </row>
    <row r="24" spans="1:8" ht="30" x14ac:dyDescent="0.25">
      <c r="A24" s="12">
        <v>2643</v>
      </c>
      <c r="B24" s="13" t="s">
        <v>43</v>
      </c>
      <c r="C24" s="24">
        <v>54</v>
      </c>
      <c r="D24" s="12" t="s">
        <v>17</v>
      </c>
      <c r="E24" s="25"/>
      <c r="F24" s="25">
        <f t="shared" ref="F24:F25" si="6">E24*C24</f>
        <v>0</v>
      </c>
    </row>
    <row r="25" spans="1:8" ht="45" x14ac:dyDescent="0.25">
      <c r="A25" s="7">
        <v>2644</v>
      </c>
      <c r="B25" s="11" t="s">
        <v>44</v>
      </c>
      <c r="C25" s="9">
        <v>320</v>
      </c>
      <c r="D25" s="7" t="s">
        <v>17</v>
      </c>
      <c r="E25" s="10"/>
      <c r="F25" s="10">
        <f t="shared" si="6"/>
        <v>0</v>
      </c>
    </row>
    <row r="26" spans="1:8" ht="30" x14ac:dyDescent="0.25">
      <c r="A26" s="12">
        <v>3304</v>
      </c>
      <c r="B26" s="13" t="s">
        <v>45</v>
      </c>
      <c r="C26" s="24">
        <v>880</v>
      </c>
      <c r="D26" s="12" t="s">
        <v>17</v>
      </c>
      <c r="E26" s="25"/>
      <c r="F26" s="25">
        <f t="shared" ref="F26" si="7">E26*C26</f>
        <v>0</v>
      </c>
    </row>
    <row r="27" spans="1:8" ht="15.75" x14ac:dyDescent="0.25">
      <c r="A27" s="45" t="s">
        <v>21</v>
      </c>
      <c r="B27" s="45"/>
      <c r="C27" s="45"/>
      <c r="D27" s="45"/>
      <c r="E27" s="45"/>
      <c r="F27" s="45"/>
    </row>
    <row r="28" spans="1:8" ht="15.75" x14ac:dyDescent="0.25">
      <c r="A28" s="39" t="s">
        <v>22</v>
      </c>
      <c r="B28" s="40"/>
      <c r="C28" s="40"/>
      <c r="D28" s="40"/>
      <c r="E28" s="40"/>
      <c r="F28" s="41"/>
    </row>
    <row r="29" spans="1:8" x14ac:dyDescent="0.25">
      <c r="A29" s="7">
        <v>3101</v>
      </c>
      <c r="B29" s="11" t="s">
        <v>23</v>
      </c>
      <c r="C29" s="9">
        <v>1500</v>
      </c>
      <c r="D29" s="7" t="s">
        <v>19</v>
      </c>
      <c r="E29" s="10"/>
      <c r="F29" s="10">
        <f t="shared" ref="F29:F33" si="8">E29*C29</f>
        <v>0</v>
      </c>
    </row>
    <row r="30" spans="1:8" ht="45" x14ac:dyDescent="0.25">
      <c r="A30" s="12" t="s">
        <v>24</v>
      </c>
      <c r="B30" s="13" t="s">
        <v>25</v>
      </c>
      <c r="C30" s="24">
        <v>150</v>
      </c>
      <c r="D30" s="12" t="s">
        <v>17</v>
      </c>
      <c r="E30" s="25"/>
      <c r="F30" s="25">
        <f t="shared" si="8"/>
        <v>0</v>
      </c>
    </row>
    <row r="31" spans="1:8" ht="60" x14ac:dyDescent="0.25">
      <c r="A31" s="7" t="s">
        <v>46</v>
      </c>
      <c r="B31" s="11" t="s">
        <v>47</v>
      </c>
      <c r="C31" s="9">
        <v>312</v>
      </c>
      <c r="D31" s="7" t="s">
        <v>19</v>
      </c>
      <c r="E31" s="10"/>
      <c r="F31" s="10">
        <f t="shared" si="8"/>
        <v>0</v>
      </c>
    </row>
    <row r="32" spans="1:8" ht="45" x14ac:dyDescent="0.25">
      <c r="A32" s="12" t="s">
        <v>26</v>
      </c>
      <c r="B32" s="13" t="s">
        <v>48</v>
      </c>
      <c r="C32" s="24">
        <v>312</v>
      </c>
      <c r="D32" s="12" t="s">
        <v>17</v>
      </c>
      <c r="E32" s="25"/>
      <c r="F32" s="25">
        <f t="shared" si="8"/>
        <v>0</v>
      </c>
    </row>
    <row r="33" spans="1:8" ht="60" x14ac:dyDescent="0.25">
      <c r="A33" s="7" t="s">
        <v>27</v>
      </c>
      <c r="B33" s="11" t="s">
        <v>49</v>
      </c>
      <c r="C33" s="9">
        <v>123</v>
      </c>
      <c r="D33" s="7" t="s">
        <v>17</v>
      </c>
      <c r="E33" s="10"/>
      <c r="F33" s="10">
        <f t="shared" si="8"/>
        <v>0</v>
      </c>
    </row>
    <row r="34" spans="1:8" ht="15.75" x14ac:dyDescent="0.25">
      <c r="A34" s="39" t="s">
        <v>28</v>
      </c>
      <c r="B34" s="40"/>
      <c r="C34" s="40"/>
      <c r="D34" s="40"/>
      <c r="E34" s="40"/>
      <c r="F34" s="41"/>
    </row>
    <row r="35" spans="1:8" ht="30" x14ac:dyDescent="0.25">
      <c r="A35" s="7" t="s">
        <v>51</v>
      </c>
      <c r="B35" s="11" t="s">
        <v>50</v>
      </c>
      <c r="C35" s="34">
        <v>930</v>
      </c>
      <c r="D35" s="7" t="s">
        <v>17</v>
      </c>
      <c r="E35" s="10"/>
      <c r="F35" s="10">
        <f t="shared" ref="F35" si="9">E35*C35</f>
        <v>0</v>
      </c>
    </row>
    <row r="36" spans="1:8" ht="15.75" x14ac:dyDescent="0.25">
      <c r="A36" s="39" t="s">
        <v>29</v>
      </c>
      <c r="B36" s="40"/>
      <c r="C36" s="40"/>
      <c r="D36" s="40"/>
      <c r="E36" s="40"/>
      <c r="F36" s="41"/>
    </row>
    <row r="37" spans="1:8" ht="30" x14ac:dyDescent="0.25">
      <c r="A37" s="7" t="s">
        <v>52</v>
      </c>
      <c r="B37" s="11" t="s">
        <v>53</v>
      </c>
      <c r="C37" s="9">
        <v>160</v>
      </c>
      <c r="D37" s="7" t="s">
        <v>17</v>
      </c>
      <c r="E37" s="10"/>
      <c r="F37" s="10">
        <f t="shared" ref="F37:F38" si="10">E37*C37</f>
        <v>0</v>
      </c>
    </row>
    <row r="38" spans="1:8" ht="45" x14ac:dyDescent="0.25">
      <c r="A38" s="12">
        <v>3302</v>
      </c>
      <c r="B38" s="13" t="s">
        <v>54</v>
      </c>
      <c r="C38" s="24">
        <v>10</v>
      </c>
      <c r="D38" s="12" t="s">
        <v>17</v>
      </c>
      <c r="E38" s="25"/>
      <c r="F38" s="25">
        <f t="shared" si="10"/>
        <v>0</v>
      </c>
    </row>
    <row r="39" spans="1:8" ht="15.75" x14ac:dyDescent="0.25">
      <c r="A39" s="42" t="s">
        <v>56</v>
      </c>
      <c r="B39" s="43"/>
      <c r="C39" s="43"/>
      <c r="D39" s="43"/>
      <c r="E39" s="43"/>
      <c r="F39" s="44"/>
    </row>
    <row r="40" spans="1:8" ht="60" x14ac:dyDescent="0.25">
      <c r="A40" s="12">
        <v>3501</v>
      </c>
      <c r="B40" s="13" t="s">
        <v>57</v>
      </c>
      <c r="C40" s="24">
        <v>123</v>
      </c>
      <c r="D40" s="12" t="s">
        <v>17</v>
      </c>
      <c r="E40" s="25"/>
      <c r="F40" s="25">
        <f>E40*C40</f>
        <v>0</v>
      </c>
    </row>
    <row r="41" spans="1:8" s="27" customFormat="1" ht="45" x14ac:dyDescent="0.25">
      <c r="A41" s="7">
        <v>3502</v>
      </c>
      <c r="B41" s="11" t="s">
        <v>55</v>
      </c>
      <c r="C41" s="9">
        <v>45</v>
      </c>
      <c r="D41" s="7" t="s">
        <v>17</v>
      </c>
      <c r="E41" s="10"/>
      <c r="F41" s="10">
        <f>E41*C41</f>
        <v>0</v>
      </c>
      <c r="G41" s="26"/>
      <c r="H41" s="26"/>
    </row>
    <row r="42" spans="1:8" ht="15.75" x14ac:dyDescent="0.25">
      <c r="A42" s="39" t="s">
        <v>30</v>
      </c>
      <c r="B42" s="40"/>
      <c r="C42" s="40"/>
      <c r="D42" s="40"/>
      <c r="E42" s="40"/>
      <c r="F42" s="41"/>
    </row>
    <row r="43" spans="1:8" ht="30" x14ac:dyDescent="0.25">
      <c r="A43" s="7">
        <v>4101</v>
      </c>
      <c r="B43" s="11" t="s">
        <v>58</v>
      </c>
      <c r="C43" s="9">
        <v>228</v>
      </c>
      <c r="D43" s="7" t="s">
        <v>17</v>
      </c>
      <c r="E43" s="10"/>
      <c r="F43" s="10">
        <f>E43*C43</f>
        <v>0</v>
      </c>
    </row>
    <row r="44" spans="1:8" ht="30" x14ac:dyDescent="0.25">
      <c r="A44" s="12">
        <v>4102</v>
      </c>
      <c r="B44" s="13" t="s">
        <v>59</v>
      </c>
      <c r="C44" s="24">
        <v>75</v>
      </c>
      <c r="D44" s="12" t="s">
        <v>17</v>
      </c>
      <c r="E44" s="25"/>
      <c r="F44" s="25">
        <f t="shared" ref="F44:F45" si="11">E44*C44</f>
        <v>0</v>
      </c>
    </row>
    <row r="45" spans="1:8" ht="30" x14ac:dyDescent="0.25">
      <c r="A45" s="7">
        <v>4104</v>
      </c>
      <c r="B45" s="11" t="s">
        <v>60</v>
      </c>
      <c r="C45" s="9">
        <v>279</v>
      </c>
      <c r="D45" s="7" t="s">
        <v>17</v>
      </c>
      <c r="E45" s="10"/>
      <c r="F45" s="10">
        <f t="shared" si="11"/>
        <v>0</v>
      </c>
    </row>
    <row r="46" spans="1:8" ht="15.75" x14ac:dyDescent="0.25">
      <c r="A46" s="39" t="s">
        <v>61</v>
      </c>
      <c r="B46" s="40"/>
      <c r="C46" s="40"/>
      <c r="D46" s="40"/>
      <c r="E46" s="40"/>
      <c r="F46" s="41"/>
    </row>
    <row r="47" spans="1:8" ht="30" x14ac:dyDescent="0.25">
      <c r="A47" s="7">
        <v>5102</v>
      </c>
      <c r="B47" s="11" t="s">
        <v>71</v>
      </c>
      <c r="C47" s="9">
        <v>1135</v>
      </c>
      <c r="D47" s="7" t="s">
        <v>19</v>
      </c>
      <c r="E47" s="10"/>
      <c r="F47" s="10">
        <f>E47*C47</f>
        <v>0</v>
      </c>
    </row>
    <row r="48" spans="1:8" ht="30" x14ac:dyDescent="0.25">
      <c r="A48" s="12">
        <v>5113</v>
      </c>
      <c r="B48" s="13" t="s">
        <v>62</v>
      </c>
      <c r="C48" s="24">
        <v>12</v>
      </c>
      <c r="D48" s="12" t="s">
        <v>17</v>
      </c>
      <c r="E48" s="25"/>
      <c r="F48" s="25">
        <f t="shared" ref="F48:F49" si="12">E48*C48</f>
        <v>0</v>
      </c>
    </row>
    <row r="49" spans="1:6" ht="30" x14ac:dyDescent="0.25">
      <c r="A49" s="7">
        <v>5114</v>
      </c>
      <c r="B49" s="11" t="s">
        <v>63</v>
      </c>
      <c r="C49" s="9">
        <v>16</v>
      </c>
      <c r="D49" s="7" t="s">
        <v>17</v>
      </c>
      <c r="E49" s="10"/>
      <c r="F49" s="10">
        <f t="shared" si="12"/>
        <v>0</v>
      </c>
    </row>
    <row r="50" spans="1:6" ht="30" x14ac:dyDescent="0.25">
      <c r="A50" s="12">
        <v>5103</v>
      </c>
      <c r="B50" s="13" t="s">
        <v>64</v>
      </c>
      <c r="C50" s="24">
        <v>1135</v>
      </c>
      <c r="D50" s="12" t="s">
        <v>19</v>
      </c>
      <c r="E50" s="25"/>
      <c r="F50" s="25">
        <f t="shared" ref="F50:F51" si="13">E50*C50</f>
        <v>0</v>
      </c>
    </row>
    <row r="51" spans="1:6" ht="30" x14ac:dyDescent="0.25">
      <c r="A51" s="7">
        <v>5104</v>
      </c>
      <c r="B51" s="11" t="s">
        <v>65</v>
      </c>
      <c r="C51" s="9">
        <v>1135</v>
      </c>
      <c r="D51" s="7" t="s">
        <v>19</v>
      </c>
      <c r="E51" s="10"/>
      <c r="F51" s="10">
        <f t="shared" si="13"/>
        <v>0</v>
      </c>
    </row>
    <row r="52" spans="1:6" ht="15.75" x14ac:dyDescent="0.25">
      <c r="A52" s="39" t="s">
        <v>66</v>
      </c>
      <c r="B52" s="40"/>
      <c r="C52" s="40"/>
      <c r="D52" s="40"/>
      <c r="E52" s="40"/>
      <c r="F52" s="41"/>
    </row>
    <row r="53" spans="1:6" x14ac:dyDescent="0.25">
      <c r="A53" s="7">
        <v>6111</v>
      </c>
      <c r="B53" s="11" t="s">
        <v>67</v>
      </c>
      <c r="C53" s="9">
        <v>10</v>
      </c>
      <c r="D53" s="7" t="s">
        <v>18</v>
      </c>
      <c r="E53" s="10"/>
      <c r="F53" s="10">
        <f t="shared" ref="F53:F55" si="14">E53*C53</f>
        <v>0</v>
      </c>
    </row>
    <row r="54" spans="1:6" x14ac:dyDescent="0.25">
      <c r="A54" s="12">
        <v>6120</v>
      </c>
      <c r="B54" s="13" t="s">
        <v>68</v>
      </c>
      <c r="C54" s="24">
        <v>5</v>
      </c>
      <c r="D54" s="12" t="s">
        <v>18</v>
      </c>
      <c r="E54" s="25"/>
      <c r="F54" s="25">
        <f t="shared" si="14"/>
        <v>0</v>
      </c>
    </row>
    <row r="55" spans="1:6" x14ac:dyDescent="0.25">
      <c r="A55" s="7">
        <v>6302</v>
      </c>
      <c r="B55" s="11" t="s">
        <v>69</v>
      </c>
      <c r="C55" s="9">
        <v>305.85000000000002</v>
      </c>
      <c r="D55" s="7" t="s">
        <v>16</v>
      </c>
      <c r="E55" s="10"/>
      <c r="F55" s="10">
        <f t="shared" si="14"/>
        <v>0</v>
      </c>
    </row>
    <row r="56" spans="1:6" ht="15.75" x14ac:dyDescent="0.25">
      <c r="C56" s="20"/>
      <c r="E56" s="21" t="s">
        <v>31</v>
      </c>
      <c r="F56" s="21">
        <f>SUM(F53:F55)+SUM(F47:F51)+SUM(F43:F45)+SUM(F40:F41)+SUM(F37:F38)+F35+SUM(F29:F33)+SUM(F23:F26)+SUM(F16:F21)+SUM(F13:F14)+F10+F8+F6+F4</f>
        <v>0</v>
      </c>
    </row>
  </sheetData>
  <mergeCells count="17">
    <mergeCell ref="A52:F52"/>
    <mergeCell ref="A12:F12"/>
    <mergeCell ref="A28:F28"/>
    <mergeCell ref="A34:F34"/>
    <mergeCell ref="A36:F36"/>
    <mergeCell ref="A39:F39"/>
    <mergeCell ref="A42:F42"/>
    <mergeCell ref="A46:F46"/>
    <mergeCell ref="A15:F15"/>
    <mergeCell ref="A22:F22"/>
    <mergeCell ref="A27:F27"/>
    <mergeCell ref="A11:F11"/>
    <mergeCell ref="A1:F1"/>
    <mergeCell ref="A3:F3"/>
    <mergeCell ref="A5:F5"/>
    <mergeCell ref="A7:F7"/>
    <mergeCell ref="A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Leesa Millar</cp:lastModifiedBy>
  <dcterms:created xsi:type="dcterms:W3CDTF">2023-12-12T05:08:01Z</dcterms:created>
  <dcterms:modified xsi:type="dcterms:W3CDTF">2024-01-12T07:25:10Z</dcterms:modified>
</cp:coreProperties>
</file>